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80" i="1"/>
  <c r="L165"/>
  <c r="L176" s="1"/>
  <c r="J165"/>
  <c r="I165"/>
  <c r="I176" s="1"/>
  <c r="H165"/>
  <c r="G165"/>
  <c r="F165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J176"/>
  <c r="H176"/>
  <c r="G176"/>
  <c r="F176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F80"/>
  <c r="B71"/>
  <c r="A71"/>
  <c r="L70"/>
  <c r="J70"/>
  <c r="J81" s="1"/>
  <c r="I70"/>
  <c r="H70"/>
  <c r="H81" s="1"/>
  <c r="G70"/>
  <c r="G81" s="1"/>
  <c r="F70"/>
  <c r="F81" s="1"/>
  <c r="B62"/>
  <c r="A62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J42"/>
  <c r="I42"/>
  <c r="H42"/>
  <c r="F42"/>
  <c r="B33"/>
  <c r="A33"/>
  <c r="L32"/>
  <c r="L43" s="1"/>
  <c r="J32"/>
  <c r="I32"/>
  <c r="I43" s="1"/>
  <c r="H32"/>
  <c r="G32"/>
  <c r="G43" s="1"/>
  <c r="F32"/>
  <c r="F43" s="1"/>
  <c r="B24"/>
  <c r="A24"/>
  <c r="L23"/>
  <c r="J23"/>
  <c r="I23"/>
  <c r="H23"/>
  <c r="F23"/>
  <c r="B14"/>
  <c r="A14"/>
  <c r="L13"/>
  <c r="J13"/>
  <c r="J24" s="1"/>
  <c r="I13"/>
  <c r="H13"/>
  <c r="H24" s="1"/>
  <c r="G13"/>
  <c r="G24" s="1"/>
  <c r="F13"/>
  <c r="F24" s="1"/>
  <c r="F196" s="1"/>
  <c r="I24" l="1"/>
  <c r="J43"/>
  <c r="J196" s="1"/>
  <c r="I81"/>
  <c r="G196"/>
  <c r="L24"/>
  <c r="L196" s="1"/>
  <c r="H43"/>
  <c r="H196" s="1"/>
  <c r="I196" l="1"/>
</calcChain>
</file>

<file path=xl/sharedStrings.xml><?xml version="1.0" encoding="utf-8"?>
<sst xmlns="http://schemas.openxmlformats.org/spreadsheetml/2006/main" count="443" uniqueCount="171">
  <si>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</si>
  <si>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</si>
  <si>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</si>
  <si>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</si>
  <si>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</si>
  <si>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</si>
  <si>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</si>
  <si>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</si>
  <si>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</si>
  <si>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</si>
  <si>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</si>
  <si>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</si>
  <si>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</si>
  <si>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</si>
  <si>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</si>
  <si>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</si>
  <si>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</si>
  <si>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</si>
  <si>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</si>
  <si>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</si>
  <si>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</si>
  <si>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</si>
  <si>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</si>
  <si>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</si>
  <si>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</si>
  <si>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</si>
  <si>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</si>
  <si>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</si>
  <si>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</si>
  <si>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</si>
  <si>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</si>
  <si>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</si>
  <si>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</si>
  <si>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</si>
  <si>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</si>
  <si>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</si>
  <si>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</si>
  <si>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</si>
  <si>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</si>
  <si>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</si>
  <si>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чай с сахаром</t>
  </si>
  <si>
    <t>182/2017м</t>
  </si>
  <si>
    <t>399/2017м</t>
  </si>
  <si>
    <t>701/2010м</t>
  </si>
  <si>
    <t>338/2017м</t>
  </si>
  <si>
    <t>54-2гн/2022н</t>
  </si>
  <si>
    <t>суп картофельный с макаронными изделиями</t>
  </si>
  <si>
    <t>каша рассыпчатая пшеничная</t>
  </si>
  <si>
    <t>чай каркаде</t>
  </si>
  <si>
    <t>Хлеб пшеничный</t>
  </si>
  <si>
    <t>Хлеб ржано-пшеничный</t>
  </si>
  <si>
    <t>71/70/2017м</t>
  </si>
  <si>
    <t>54-7с/2022н</t>
  </si>
  <si>
    <t>171/2017м</t>
  </si>
  <si>
    <t>702/2010м</t>
  </si>
  <si>
    <t>чай с молоком</t>
  </si>
  <si>
    <t>макароны отварные с маслом</t>
  </si>
  <si>
    <t>203/2017м</t>
  </si>
  <si>
    <t>47/2017м</t>
  </si>
  <si>
    <t>свекла отварная с растительным маслом</t>
  </si>
  <si>
    <t>щи из свежей капусты с картофелем со сметаной</t>
  </si>
  <si>
    <t>компот из сухофруктов</t>
  </si>
  <si>
    <t>хлеб ржано-пшеничный</t>
  </si>
  <si>
    <t>33/2011м</t>
  </si>
  <si>
    <t>54-1с/2022н</t>
  </si>
  <si>
    <t>какао с молоком</t>
  </si>
  <si>
    <t>101/2004 л</t>
  </si>
  <si>
    <t>консервы закусочные (икра кабачковая)</t>
  </si>
  <si>
    <t>суп картофельный с крупой (пшено)</t>
  </si>
  <si>
    <t>каша рисовая рассыпчатая с маслом</t>
  </si>
  <si>
    <t>компот из свежих плодов</t>
  </si>
  <si>
    <t>101/2004л</t>
  </si>
  <si>
    <t>101/2017м</t>
  </si>
  <si>
    <t>342/2017м</t>
  </si>
  <si>
    <t>77/1/2022 54-3сс/2022н</t>
  </si>
  <si>
    <t>икра морковная</t>
  </si>
  <si>
    <t>суп овощной со сметаной</t>
  </si>
  <si>
    <t>плов с мясом кур</t>
  </si>
  <si>
    <t>чай с лимоном</t>
  </si>
  <si>
    <t>75/2017м</t>
  </si>
  <si>
    <t>54-17с/2022н</t>
  </si>
  <si>
    <t>Компот из сухофруктов</t>
  </si>
  <si>
    <t>плов из птицы</t>
  </si>
  <si>
    <t>консервы закусочные (зеленый горошек)</t>
  </si>
  <si>
    <t xml:space="preserve">131/2017м </t>
  </si>
  <si>
    <t>291/2017м</t>
  </si>
  <si>
    <t>54-1хн/2022н</t>
  </si>
  <si>
    <t>701/2017м</t>
  </si>
  <si>
    <t>Рассольник ленинградский (перловка)</t>
  </si>
  <si>
    <t>Макароны отварные с маслом</t>
  </si>
  <si>
    <t>53-3с/2022н</t>
  </si>
  <si>
    <t>181/2017м</t>
  </si>
  <si>
    <t>суп картофельный с бобовыми (горох)</t>
  </si>
  <si>
    <t>рагу с птицей</t>
  </si>
  <si>
    <t>54-25с/2022н</t>
  </si>
  <si>
    <t>289/2017м</t>
  </si>
  <si>
    <t>54-3гн/2022н</t>
  </si>
  <si>
    <t>борщ с капустой и картофелем</t>
  </si>
  <si>
    <t>котлета рыбная (минтай) из п.ф. высокой степени готовности</t>
  </si>
  <si>
    <t>54-28с/2022н</t>
  </si>
  <si>
    <t>77/1/2022</t>
  </si>
  <si>
    <t>54-45гн/2022н</t>
  </si>
  <si>
    <t>рассольник домашний</t>
  </si>
  <si>
    <t>54-4с/2022н</t>
  </si>
  <si>
    <t>сыр порциями</t>
  </si>
  <si>
    <t>77/4/2022</t>
  </si>
  <si>
    <t>картофель отварной с маслом</t>
  </si>
  <si>
    <t>фрукты по сезону</t>
  </si>
  <si>
    <t>Овощи по сезону в нарезке (огурцы)</t>
  </si>
  <si>
    <t>птица тушеная в сметане с морковью</t>
  </si>
  <si>
    <t>54-3м/2022н</t>
  </si>
  <si>
    <t>котлеты домашние из п/ф с соусом сметанным с томатом 100/20</t>
  </si>
  <si>
    <t>77-3/2022-331/2017м</t>
  </si>
  <si>
    <t>54-5хн/2022н</t>
  </si>
  <si>
    <t>Овощи по сезону в нарезке  (помидор)</t>
  </si>
  <si>
    <t>Фрикадельки "Классические"с соусом сметанным с томатом 100/20</t>
  </si>
  <si>
    <t>77-7/2022</t>
  </si>
  <si>
    <t>соус</t>
  </si>
  <si>
    <t>соус томатный основной</t>
  </si>
  <si>
    <t>54-3сс/2022н</t>
  </si>
  <si>
    <t xml:space="preserve">каша рисовая рассыпчатая с маслом </t>
  </si>
  <si>
    <t>овощи по сезону в нарезке  (помидор)</t>
  </si>
  <si>
    <t>77/3/2022-331/2017м</t>
  </si>
  <si>
    <t>котлета печеночная из п.ф.</t>
  </si>
  <si>
    <t xml:space="preserve">каша рассыпчатая пшеничная </t>
  </si>
  <si>
    <t xml:space="preserve">соус </t>
  </si>
  <si>
    <t>соус сметанный с томатом</t>
  </si>
  <si>
    <t>331/2017м</t>
  </si>
  <si>
    <t>гречка по купечески с мясом</t>
  </si>
  <si>
    <t>458/2002г</t>
  </si>
  <si>
    <t>сок фруктовый</t>
  </si>
  <si>
    <t>389/2017м</t>
  </si>
  <si>
    <t>квашеная капуста с растительным маслом</t>
  </si>
  <si>
    <t>котлеты рубленные  из птицы с соусом 100/20</t>
  </si>
  <si>
    <t>125/2017м</t>
  </si>
  <si>
    <t>блинчики (оладьи) с молоком сгущенным 50/20</t>
  </si>
  <si>
    <t>каша молочная "Дружба" из смеси рисовой и пшенной крупы</t>
  </si>
  <si>
    <t>382/2017м</t>
  </si>
  <si>
    <t>131/2017м</t>
  </si>
  <si>
    <t>свекла отварная с маслом растительным</t>
  </si>
  <si>
    <t>54/2017м</t>
  </si>
  <si>
    <t>каша молочная  из хлопьев овсяных жидкая с маслом и сахаром</t>
  </si>
  <si>
    <t>гастрономия</t>
  </si>
  <si>
    <t>блинчики (оладьи)  с молоком сгущенным 50\20</t>
  </si>
  <si>
    <t>хлеб пшеничный йодированный</t>
  </si>
  <si>
    <t xml:space="preserve"> квашеная капуста с маслом растительным</t>
  </si>
  <si>
    <t>гуляш из отварного мяса птицы</t>
  </si>
  <si>
    <t>246/2017м</t>
  </si>
  <si>
    <t>макаронные изделия отварные с маслом</t>
  </si>
  <si>
    <t>закуска из овощей (икра кабачковая)</t>
  </si>
  <si>
    <t>котлеты мясокапустные из п/ф</t>
  </si>
  <si>
    <t xml:space="preserve">ТТК 77/6/2002 </t>
  </si>
  <si>
    <t>каша рассыпчатая, гречневая</t>
  </si>
  <si>
    <t xml:space="preserve">котлета рыбная (минтай) из п.ф. </t>
  </si>
  <si>
    <t>рыба (минтай) тушеная в томате с овощами</t>
  </si>
  <si>
    <t xml:space="preserve"> 229/2017м</t>
  </si>
  <si>
    <t>компот из смеси сухофруктов</t>
  </si>
  <si>
    <t>каша молочная жидкая манная, с маслом и сахаром</t>
  </si>
  <si>
    <t xml:space="preserve">фрукты по сезону  </t>
  </si>
  <si>
    <t>квашеная капуста  с растительным маслом</t>
  </si>
  <si>
    <t>птица тушеная в сметанном соусе с морковью</t>
  </si>
  <si>
    <t xml:space="preserve">54-25м/2022н </t>
  </si>
  <si>
    <t>чай с  лимоном</t>
  </si>
  <si>
    <t>котлеты печеночные из п/ф с маслом сливочным 100/5</t>
  </si>
  <si>
    <t>ТТК 77-4/2022</t>
  </si>
  <si>
    <t>183/2017м</t>
  </si>
  <si>
    <t>3/2017м</t>
  </si>
  <si>
    <t>2/2022 54-3сс/2022н</t>
  </si>
  <si>
    <t>и.о.директора школы</t>
  </si>
  <si>
    <t>Назирова Е.А.</t>
  </si>
  <si>
    <t>МКОУ "Быковская СШ №2"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</si>
</sst>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4" borderId="23" xfId="0" applyFont="1" applyFill="1" applyBorder="1" applyAlignment="1" applyProtection="1">
      <alignment wrapText="1"/>
      <protection locked="0"/>
    </xf>
    <xf numFmtId="0" fontId="7" fillId="4" borderId="24" xfId="0" applyFont="1" applyFill="1" applyBorder="1" applyAlignment="1" applyProtection="1">
      <alignment wrapText="1"/>
      <protection locked="0"/>
    </xf>
    <xf numFmtId="0" fontId="7" fillId="4" borderId="25" xfId="0" applyFont="1" applyFill="1" applyBorder="1" applyAlignment="1" applyProtection="1">
      <alignment wrapText="1"/>
      <protection locked="0"/>
    </xf>
    <xf numFmtId="0" fontId="18" fillId="4" borderId="26" xfId="0" applyFont="1" applyFill="1" applyBorder="1" applyProtection="1">
      <protection locked="0"/>
    </xf>
    <xf numFmtId="0" fontId="7" fillId="4" borderId="27" xfId="0" applyFont="1" applyFill="1" applyBorder="1" applyAlignment="1" applyProtection="1">
      <alignment wrapText="1"/>
      <protection locked="0"/>
    </xf>
    <xf numFmtId="0" fontId="18" fillId="4" borderId="27" xfId="0" applyFont="1" applyFill="1" applyBorder="1" applyProtection="1">
      <protection locked="0"/>
    </xf>
    <xf numFmtId="0" fontId="18" fillId="4" borderId="25" xfId="0" applyFont="1" applyFill="1" applyBorder="1" applyProtection="1">
      <protection locked="0"/>
    </xf>
    <xf numFmtId="2" fontId="7" fillId="4" borderId="1" xfId="0" applyNumberFormat="1" applyFont="1" applyFill="1" applyBorder="1" applyAlignment="1" applyProtection="1">
      <alignment horizontal="right"/>
      <protection locked="0"/>
    </xf>
    <xf numFmtId="2" fontId="7" fillId="4" borderId="2" xfId="0" applyNumberFormat="1" applyFont="1" applyFill="1" applyBorder="1" applyAlignment="1" applyProtection="1">
      <alignment horizontal="right"/>
      <protection locked="0"/>
    </xf>
    <xf numFmtId="2" fontId="7" fillId="4" borderId="6" xfId="0" applyNumberFormat="1" applyFon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8" fillId="4" borderId="29" xfId="0" applyFont="1" applyFill="1" applyBorder="1" applyAlignment="1" applyProtection="1">
      <alignment horizontal="right" wrapText="1"/>
      <protection locked="0"/>
    </xf>
    <xf numFmtId="0" fontId="7" fillId="4" borderId="24" xfId="0" applyFont="1" applyFill="1" applyBorder="1" applyAlignment="1" applyProtection="1">
      <alignment horizontal="right" wrapText="1"/>
      <protection locked="0"/>
    </xf>
    <xf numFmtId="0" fontId="19" fillId="4" borderId="23" xfId="0" applyFont="1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9" fillId="4" borderId="29" xfId="0" applyFont="1" applyFill="1" applyBorder="1" applyAlignment="1" applyProtection="1">
      <alignment horizontal="right" wrapText="1"/>
      <protection locked="0"/>
    </xf>
    <xf numFmtId="0" fontId="0" fillId="4" borderId="24" xfId="0" applyFont="1" applyFill="1" applyBorder="1" applyAlignment="1" applyProtection="1">
      <alignment horizontal="right"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20" fillId="4" borderId="24" xfId="0" applyFont="1" applyFill="1" applyBorder="1" applyAlignment="1" applyProtection="1">
      <alignment wrapText="1"/>
      <protection locked="0"/>
    </xf>
    <xf numFmtId="0" fontId="21" fillId="4" borderId="27" xfId="0" applyFont="1" applyFill="1" applyBorder="1" applyProtection="1">
      <protection locked="0"/>
    </xf>
    <xf numFmtId="0" fontId="22" fillId="4" borderId="24" xfId="0" applyFont="1" applyFill="1" applyBorder="1" applyAlignment="1" applyProtection="1">
      <alignment wrapText="1"/>
      <protection locked="0"/>
    </xf>
    <xf numFmtId="0" fontId="23" fillId="4" borderId="29" xfId="0" applyFont="1" applyFill="1" applyBorder="1" applyAlignment="1" applyProtection="1">
      <alignment horizontal="right" wrapText="1"/>
      <protection locked="0"/>
    </xf>
    <xf numFmtId="0" fontId="24" fillId="4" borderId="24" xfId="0" applyFont="1" applyFill="1" applyBorder="1" applyAlignment="1" applyProtection="1">
      <alignment horizontal="right" wrapText="1"/>
      <protection locked="0"/>
    </xf>
    <xf numFmtId="0" fontId="23" fillId="4" borderId="30" xfId="0" applyFont="1" applyFill="1" applyBorder="1" applyAlignment="1" applyProtection="1">
      <alignment horizontal="right" wrapText="1"/>
      <protection locked="0"/>
    </xf>
    <xf numFmtId="0" fontId="23" fillId="4" borderId="26" xfId="0" applyFont="1" applyFill="1" applyBorder="1" applyProtection="1">
      <protection locked="0"/>
    </xf>
    <xf numFmtId="0" fontId="24" fillId="4" borderId="27" xfId="0" applyFont="1" applyFill="1" applyBorder="1" applyProtection="1">
      <protection locked="0"/>
    </xf>
    <xf numFmtId="0" fontId="23" fillId="4" borderId="27" xfId="0" applyFont="1" applyFill="1" applyBorder="1" applyProtection="1">
      <protection locked="0"/>
    </xf>
    <xf numFmtId="0" fontId="23" fillId="4" borderId="23" xfId="0" applyFont="1" applyFill="1" applyBorder="1" applyAlignment="1" applyProtection="1">
      <alignment wrapText="1"/>
      <protection locked="0"/>
    </xf>
    <xf numFmtId="0" fontId="24" fillId="4" borderId="24" xfId="0" applyFont="1" applyFill="1" applyBorder="1" applyAlignment="1" applyProtection="1">
      <alignment wrapText="1"/>
      <protection locked="0"/>
    </xf>
    <xf numFmtId="1" fontId="24" fillId="4" borderId="3" xfId="0" applyNumberFormat="1" applyFont="1" applyFill="1" applyBorder="1" applyAlignment="1" applyProtection="1">
      <alignment horizontal="right"/>
      <protection locked="0"/>
    </xf>
    <xf numFmtId="2" fontId="24" fillId="4" borderId="1" xfId="0" applyNumberFormat="1" applyFont="1" applyFill="1" applyBorder="1" applyAlignment="1" applyProtection="1">
      <alignment horizontal="right"/>
      <protection locked="0"/>
    </xf>
    <xf numFmtId="2" fontId="24" fillId="4" borderId="2" xfId="0" applyNumberFormat="1" applyFont="1" applyFill="1" applyBorder="1" applyAlignment="1" applyProtection="1">
      <alignment horizontal="right"/>
      <protection locked="0"/>
    </xf>
    <xf numFmtId="2" fontId="24" fillId="4" borderId="3" xfId="0" applyNumberFormat="1" applyFont="1" applyFill="1" applyBorder="1" applyAlignment="1" applyProtection="1">
      <alignment horizontal="right"/>
      <protection locked="0"/>
    </xf>
    <xf numFmtId="0" fontId="25" fillId="4" borderId="23" xfId="0" applyFont="1" applyFill="1" applyBorder="1" applyAlignment="1" applyProtection="1">
      <alignment horizontal="left" wrapText="1"/>
      <protection locked="0"/>
    </xf>
    <xf numFmtId="0" fontId="26" fillId="4" borderId="24" xfId="0" applyFont="1" applyFill="1" applyBorder="1" applyAlignment="1" applyProtection="1">
      <alignment horizontal="left" wrapText="1"/>
      <protection locked="0"/>
    </xf>
    <xf numFmtId="0" fontId="21" fillId="4" borderId="29" xfId="0" applyFont="1" applyFill="1" applyBorder="1" applyAlignment="1" applyProtection="1">
      <alignment horizontal="right" wrapText="1"/>
      <protection locked="0"/>
    </xf>
    <xf numFmtId="0" fontId="20" fillId="4" borderId="24" xfId="0" applyFont="1" applyFill="1" applyBorder="1" applyAlignment="1" applyProtection="1">
      <alignment horizontal="right" wrapText="1"/>
      <protection locked="0"/>
    </xf>
    <xf numFmtId="0" fontId="21" fillId="4" borderId="30" xfId="0" applyFont="1" applyFill="1" applyBorder="1" applyAlignment="1" applyProtection="1">
      <alignment horizontal="right" wrapText="1"/>
      <protection locked="0"/>
    </xf>
    <xf numFmtId="0" fontId="24" fillId="4" borderId="27" xfId="0" applyFont="1" applyFill="1" applyBorder="1" applyAlignment="1" applyProtection="1">
      <alignment horizontal="left"/>
      <protection locked="0"/>
    </xf>
    <xf numFmtId="0" fontId="23" fillId="4" borderId="27" xfId="0" applyFont="1" applyFill="1" applyBorder="1" applyAlignment="1" applyProtection="1">
      <alignment horizontal="left"/>
      <protection locked="0"/>
    </xf>
    <xf numFmtId="0" fontId="24" fillId="4" borderId="3" xfId="0" applyFont="1" applyFill="1" applyBorder="1" applyAlignment="1" applyProtection="1">
      <alignment wrapText="1"/>
      <protection locked="0"/>
    </xf>
    <xf numFmtId="1" fontId="24" fillId="4" borderId="31" xfId="0" applyNumberFormat="1" applyFon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2" xfId="0" applyNumberFormat="1" applyFill="1" applyBorder="1" applyProtection="1">
      <protection locked="0"/>
    </xf>
    <xf numFmtId="0" fontId="18" fillId="4" borderId="30" xfId="0" applyFont="1" applyFill="1" applyBorder="1" applyAlignment="1" applyProtection="1">
      <alignment horizontal="right" wrapText="1"/>
      <protection locked="0"/>
    </xf>
    <xf numFmtId="0" fontId="6" fillId="4" borderId="24" xfId="0" applyFont="1" applyFill="1" applyBorder="1" applyAlignment="1" applyProtection="1">
      <alignment horizontal="right" wrapText="1"/>
      <protection locked="0"/>
    </xf>
    <xf numFmtId="0" fontId="19" fillId="4" borderId="26" xfId="0" applyFont="1" applyFill="1" applyBorder="1" applyProtection="1">
      <protection locked="0"/>
    </xf>
    <xf numFmtId="0" fontId="19" fillId="4" borderId="27" xfId="0" applyFont="1" applyFill="1" applyBorder="1" applyProtection="1">
      <protection locked="0"/>
    </xf>
    <xf numFmtId="0" fontId="5" fillId="4" borderId="24" xfId="0" applyFont="1" applyFill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 vertical="top" wrapText="1"/>
    </xf>
    <xf numFmtId="0" fontId="4" fillId="4" borderId="24" xfId="0" applyFont="1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3" fillId="4" borderId="24" xfId="0" applyFont="1" applyFill="1" applyBorder="1" applyAlignment="1" applyProtection="1">
      <alignment wrapText="1"/>
      <protection locked="0"/>
    </xf>
    <xf numFmtId="0" fontId="27" fillId="2" borderId="2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wrapText="1"/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zoomScaleNormal="10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2" t="s">
        <v>170</v>
      </c>
      <c r="D1" s="123"/>
      <c r="E1" s="123"/>
      <c r="F1" s="12" t="s">
        <v>16</v>
      </c>
      <c r="G1" s="2" t="s">
        <v>17</v>
      </c>
      <c r="H1" s="124" t="s">
        <v>168</v>
      </c>
      <c r="I1" s="124"/>
      <c r="J1" s="124"/>
      <c r="K1" s="124"/>
    </row>
    <row r="2" spans="1:12" ht="18">
      <c r="A2" s="35" t="s">
        <v>6</v>
      </c>
      <c r="C2" s="2"/>
      <c r="G2" s="2" t="s">
        <v>18</v>
      </c>
      <c r="H2" s="124" t="s">
        <v>169</v>
      </c>
      <c r="I2" s="124"/>
      <c r="J2" s="124"/>
      <c r="K2" s="12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141</v>
      </c>
      <c r="F6" s="39">
        <v>200</v>
      </c>
      <c r="G6" s="39">
        <v>7.1</v>
      </c>
      <c r="H6" s="39">
        <v>11.66</v>
      </c>
      <c r="I6" s="39">
        <v>40.25</v>
      </c>
      <c r="J6" s="39">
        <v>295.45</v>
      </c>
      <c r="K6" s="53" t="s">
        <v>41</v>
      </c>
      <c r="L6" s="57">
        <v>35</v>
      </c>
    </row>
    <row r="7" spans="1:12" ht="30.75" thickBot="1">
      <c r="A7" s="23"/>
      <c r="B7" s="15"/>
      <c r="C7" s="11"/>
      <c r="D7" s="6" t="s">
        <v>142</v>
      </c>
      <c r="E7" s="120" t="s">
        <v>143</v>
      </c>
      <c r="F7" s="42">
        <v>70</v>
      </c>
      <c r="G7" s="42">
        <v>5.08</v>
      </c>
      <c r="H7" s="42">
        <v>2.98</v>
      </c>
      <c r="I7" s="42">
        <v>18.850000000000001</v>
      </c>
      <c r="J7" s="42">
        <v>122.54</v>
      </c>
      <c r="K7" s="54" t="s">
        <v>42</v>
      </c>
      <c r="L7" s="58">
        <v>25</v>
      </c>
    </row>
    <row r="8" spans="1:12" ht="15.75" thickBot="1">
      <c r="A8" s="23"/>
      <c r="B8" s="15"/>
      <c r="C8" s="11"/>
      <c r="D8" s="7" t="s">
        <v>22</v>
      </c>
      <c r="E8" s="52" t="s">
        <v>40</v>
      </c>
      <c r="F8" s="42">
        <v>200</v>
      </c>
      <c r="G8" s="42">
        <v>0.2</v>
      </c>
      <c r="H8" s="42">
        <v>0</v>
      </c>
      <c r="I8" s="42">
        <v>10.38</v>
      </c>
      <c r="J8" s="42">
        <v>42.32</v>
      </c>
      <c r="K8" s="56" t="s">
        <v>45</v>
      </c>
      <c r="L8" s="59">
        <v>10</v>
      </c>
    </row>
    <row r="9" spans="1:12" ht="15.75" thickBot="1">
      <c r="A9" s="23"/>
      <c r="B9" s="15"/>
      <c r="C9" s="11"/>
      <c r="D9" s="7" t="s">
        <v>23</v>
      </c>
      <c r="E9" s="120" t="s">
        <v>144</v>
      </c>
      <c r="F9" s="42">
        <v>30</v>
      </c>
      <c r="G9" s="42">
        <v>2.37</v>
      </c>
      <c r="H9" s="42">
        <v>0.3</v>
      </c>
      <c r="I9" s="42">
        <v>14.49</v>
      </c>
      <c r="J9" s="42">
        <v>70.14</v>
      </c>
      <c r="K9" s="55" t="s">
        <v>43</v>
      </c>
      <c r="L9" s="57">
        <v>3.5</v>
      </c>
    </row>
    <row r="10" spans="1:12" ht="15.75" thickBot="1">
      <c r="A10" s="23"/>
      <c r="B10" s="15"/>
      <c r="C10" s="11"/>
      <c r="D10" s="7" t="s">
        <v>24</v>
      </c>
      <c r="E10" s="114" t="s">
        <v>107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47</v>
      </c>
      <c r="K10" s="55" t="s">
        <v>44</v>
      </c>
      <c r="L10" s="57">
        <v>20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15.15</v>
      </c>
      <c r="H13" s="19">
        <f t="shared" si="0"/>
        <v>15.340000000000002</v>
      </c>
      <c r="I13" s="19">
        <f t="shared" si="0"/>
        <v>93.77</v>
      </c>
      <c r="J13" s="19">
        <f t="shared" si="0"/>
        <v>577.45000000000005</v>
      </c>
      <c r="K13" s="25"/>
      <c r="L13" s="19">
        <f t="shared" ref="L13" si="1">SUM(L6:L12)</f>
        <v>93.5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108</v>
      </c>
      <c r="F14" s="63">
        <v>60</v>
      </c>
      <c r="G14" s="66">
        <v>0.35</v>
      </c>
      <c r="H14" s="63">
        <v>0.05</v>
      </c>
      <c r="I14" s="67">
        <v>0.95</v>
      </c>
      <c r="J14" s="66">
        <v>6</v>
      </c>
      <c r="K14" s="70" t="s">
        <v>51</v>
      </c>
      <c r="L14" s="66">
        <v>15</v>
      </c>
    </row>
    <row r="15" spans="1:12" ht="15">
      <c r="A15" s="23"/>
      <c r="B15" s="15"/>
      <c r="C15" s="11"/>
      <c r="D15" s="7" t="s">
        <v>27</v>
      </c>
      <c r="E15" s="61" t="s">
        <v>46</v>
      </c>
      <c r="F15" s="64">
        <v>200</v>
      </c>
      <c r="G15" s="64">
        <v>5.0999999999999996</v>
      </c>
      <c r="H15" s="64">
        <v>2.78</v>
      </c>
      <c r="I15" s="68">
        <v>18.5</v>
      </c>
      <c r="J15" s="64">
        <v>119.6</v>
      </c>
      <c r="K15" s="71" t="s">
        <v>52</v>
      </c>
      <c r="L15" s="73">
        <v>15</v>
      </c>
    </row>
    <row r="16" spans="1:12" ht="15.75" thickBot="1">
      <c r="A16" s="23"/>
      <c r="B16" s="15"/>
      <c r="C16" s="11"/>
      <c r="D16" s="7" t="s">
        <v>28</v>
      </c>
      <c r="E16" s="62" t="s">
        <v>109</v>
      </c>
      <c r="F16" s="65">
        <v>100</v>
      </c>
      <c r="G16" s="65">
        <v>10</v>
      </c>
      <c r="H16" s="65">
        <v>12</v>
      </c>
      <c r="I16" s="69">
        <v>5</v>
      </c>
      <c r="J16" s="65">
        <v>168</v>
      </c>
      <c r="K16" s="72" t="s">
        <v>110</v>
      </c>
      <c r="L16" s="74">
        <v>30</v>
      </c>
    </row>
    <row r="17" spans="1:12" ht="15">
      <c r="A17" s="23"/>
      <c r="B17" s="15"/>
      <c r="C17" s="11"/>
      <c r="D17" s="7" t="s">
        <v>29</v>
      </c>
      <c r="E17" s="61" t="s">
        <v>47</v>
      </c>
      <c r="F17" s="64">
        <v>150</v>
      </c>
      <c r="G17" s="64">
        <v>7</v>
      </c>
      <c r="H17" s="64">
        <v>9</v>
      </c>
      <c r="I17" s="68">
        <v>39</v>
      </c>
      <c r="J17" s="64">
        <v>264</v>
      </c>
      <c r="K17" s="71" t="s">
        <v>53</v>
      </c>
      <c r="L17" s="73">
        <v>12</v>
      </c>
    </row>
    <row r="18" spans="1:12" ht="15">
      <c r="A18" s="23"/>
      <c r="B18" s="15"/>
      <c r="C18" s="11"/>
      <c r="D18" s="7" t="s">
        <v>30</v>
      </c>
      <c r="E18" s="62" t="s">
        <v>48</v>
      </c>
      <c r="F18" s="65">
        <v>200</v>
      </c>
      <c r="G18" s="65">
        <v>7.0000000000000007E-2</v>
      </c>
      <c r="H18" s="65">
        <v>0.02</v>
      </c>
      <c r="I18" s="69">
        <v>7</v>
      </c>
      <c r="J18" s="65">
        <v>31</v>
      </c>
      <c r="K18" s="72" t="s">
        <v>101</v>
      </c>
      <c r="L18" s="74">
        <v>15</v>
      </c>
    </row>
    <row r="19" spans="1:12" ht="15">
      <c r="A19" s="23"/>
      <c r="B19" s="15"/>
      <c r="C19" s="11"/>
      <c r="D19" s="7" t="s">
        <v>31</v>
      </c>
      <c r="E19" s="62" t="s">
        <v>49</v>
      </c>
      <c r="F19" s="65">
        <v>40</v>
      </c>
      <c r="G19" s="65">
        <v>3</v>
      </c>
      <c r="H19" s="65">
        <v>0</v>
      </c>
      <c r="I19" s="69">
        <v>19</v>
      </c>
      <c r="J19" s="65">
        <v>94</v>
      </c>
      <c r="K19" s="72" t="s">
        <v>43</v>
      </c>
      <c r="L19" s="74">
        <v>3</v>
      </c>
    </row>
    <row r="20" spans="1:12" ht="15">
      <c r="A20" s="23"/>
      <c r="B20" s="15"/>
      <c r="C20" s="11"/>
      <c r="D20" s="7" t="s">
        <v>32</v>
      </c>
      <c r="E20" s="62" t="s">
        <v>50</v>
      </c>
      <c r="F20" s="65">
        <v>40</v>
      </c>
      <c r="G20" s="42">
        <v>2</v>
      </c>
      <c r="H20" s="65">
        <v>0.45</v>
      </c>
      <c r="I20" s="69">
        <v>20</v>
      </c>
      <c r="J20" s="65">
        <v>92</v>
      </c>
      <c r="K20" s="72" t="s">
        <v>54</v>
      </c>
      <c r="L20" s="74">
        <v>3.5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15">
        <v>26.35</v>
      </c>
      <c r="H23" s="19">
        <f t="shared" ref="H23:J23" si="2">SUM(H14:H22)</f>
        <v>24.299999999999997</v>
      </c>
      <c r="I23" s="19">
        <f t="shared" si="2"/>
        <v>109.45</v>
      </c>
      <c r="J23" s="19">
        <f t="shared" si="2"/>
        <v>774.6</v>
      </c>
      <c r="K23" s="25"/>
      <c r="L23" s="19">
        <f t="shared" ref="L23" si="3">SUM(L14:L22)</f>
        <v>93.5</v>
      </c>
    </row>
    <row r="24" spans="1:12" ht="15.75" thickBot="1">
      <c r="A24" s="29">
        <f>A6</f>
        <v>1</v>
      </c>
      <c r="B24" s="30">
        <f>B6</f>
        <v>1</v>
      </c>
      <c r="C24" s="125" t="s">
        <v>4</v>
      </c>
      <c r="D24" s="126"/>
      <c r="E24" s="31"/>
      <c r="F24" s="32">
        <f>F13+F23</f>
        <v>1390</v>
      </c>
      <c r="G24" s="32">
        <f t="shared" ref="G24:J24" si="4">G13+G23</f>
        <v>41.5</v>
      </c>
      <c r="H24" s="32">
        <f t="shared" si="4"/>
        <v>39.64</v>
      </c>
      <c r="I24" s="32">
        <f t="shared" si="4"/>
        <v>203.22</v>
      </c>
      <c r="J24" s="32">
        <f t="shared" si="4"/>
        <v>1352.0500000000002</v>
      </c>
      <c r="K24" s="32"/>
      <c r="L24" s="32">
        <f t="shared" ref="L24" si="5">L13+L23</f>
        <v>187</v>
      </c>
    </row>
    <row r="25" spans="1:12" ht="15.75" thickBot="1">
      <c r="A25" s="14">
        <v>1</v>
      </c>
      <c r="B25" s="15">
        <v>2</v>
      </c>
      <c r="C25" s="22" t="s">
        <v>20</v>
      </c>
      <c r="D25" s="6" t="s">
        <v>26</v>
      </c>
      <c r="E25" s="120" t="s">
        <v>145</v>
      </c>
      <c r="F25" s="42">
        <v>60</v>
      </c>
      <c r="G25" s="75">
        <v>1.02</v>
      </c>
      <c r="H25" s="75">
        <v>3</v>
      </c>
      <c r="I25" s="75">
        <v>5.07</v>
      </c>
      <c r="J25" s="42">
        <v>51.4</v>
      </c>
      <c r="K25" s="43" t="s">
        <v>58</v>
      </c>
      <c r="L25" s="42">
        <v>20</v>
      </c>
    </row>
    <row r="26" spans="1:12" ht="15.75" thickBot="1">
      <c r="A26" s="14"/>
      <c r="B26" s="15"/>
      <c r="C26" s="11"/>
      <c r="D26" s="5" t="s">
        <v>21</v>
      </c>
      <c r="E26" s="50" t="s">
        <v>146</v>
      </c>
      <c r="F26" s="39">
        <v>100</v>
      </c>
      <c r="G26" s="39">
        <v>12.02</v>
      </c>
      <c r="H26" s="39">
        <v>11.79</v>
      </c>
      <c r="I26" s="39">
        <v>3.27</v>
      </c>
      <c r="J26" s="39">
        <v>167.27</v>
      </c>
      <c r="K26" s="40" t="s">
        <v>147</v>
      </c>
      <c r="L26" s="39">
        <v>40</v>
      </c>
    </row>
    <row r="27" spans="1:12" ht="15.75" thickBot="1">
      <c r="A27" s="14"/>
      <c r="B27" s="15"/>
      <c r="C27" s="11"/>
      <c r="D27" s="6" t="s">
        <v>29</v>
      </c>
      <c r="E27" s="120" t="s">
        <v>148</v>
      </c>
      <c r="F27" s="42">
        <v>150</v>
      </c>
      <c r="G27" s="75">
        <v>5.4</v>
      </c>
      <c r="H27" s="75">
        <v>4.9000000000000004</v>
      </c>
      <c r="I27" s="75">
        <v>32.799999999999997</v>
      </c>
      <c r="J27" s="42">
        <v>196.8</v>
      </c>
      <c r="K27" s="43" t="s">
        <v>57</v>
      </c>
      <c r="L27" s="42">
        <v>15</v>
      </c>
    </row>
    <row r="28" spans="1:12" ht="15.75" thickBot="1">
      <c r="A28" s="14"/>
      <c r="B28" s="15"/>
      <c r="C28" s="11"/>
      <c r="D28" s="7" t="s">
        <v>22</v>
      </c>
      <c r="E28" s="51" t="s">
        <v>55</v>
      </c>
      <c r="F28" s="42">
        <v>200</v>
      </c>
      <c r="G28" s="76">
        <v>1.6</v>
      </c>
      <c r="H28" s="76">
        <v>1.1000000000000001</v>
      </c>
      <c r="I28" s="76">
        <v>12.58</v>
      </c>
      <c r="J28" s="42">
        <v>66.62</v>
      </c>
      <c r="K28" s="56" t="s">
        <v>45</v>
      </c>
      <c r="L28" s="42">
        <v>15</v>
      </c>
    </row>
    <row r="29" spans="1:12" ht="15.75" thickBot="1">
      <c r="A29" s="14"/>
      <c r="B29" s="15"/>
      <c r="C29" s="11"/>
      <c r="D29" s="7" t="s">
        <v>23</v>
      </c>
      <c r="E29" s="120" t="s">
        <v>144</v>
      </c>
      <c r="F29" s="42">
        <v>30</v>
      </c>
      <c r="G29" s="76">
        <v>2.1</v>
      </c>
      <c r="H29" s="76">
        <v>0.3</v>
      </c>
      <c r="I29" s="76">
        <v>14.49</v>
      </c>
      <c r="J29" s="42">
        <v>70.14</v>
      </c>
      <c r="K29" s="72" t="s">
        <v>43</v>
      </c>
      <c r="L29" s="42">
        <v>3.5</v>
      </c>
    </row>
    <row r="30" spans="1:12" ht="15.75" thickBot="1">
      <c r="A30" s="14"/>
      <c r="B30" s="15"/>
      <c r="C30" s="11"/>
      <c r="D30" s="7" t="s">
        <v>24</v>
      </c>
      <c r="E30" s="5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22.14</v>
      </c>
      <c r="H32" s="19">
        <f t="shared" ref="H32" si="7">SUM(H25:H31)</f>
        <v>21.09</v>
      </c>
      <c r="I32" s="19">
        <f t="shared" ref="I32" si="8">SUM(I25:I31)</f>
        <v>68.209999999999994</v>
      </c>
      <c r="J32" s="19">
        <f t="shared" ref="J32:L32" si="9">SUM(J25:J31)</f>
        <v>552.23</v>
      </c>
      <c r="K32" s="25"/>
      <c r="L32" s="19">
        <f t="shared" si="9"/>
        <v>93.5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59</v>
      </c>
      <c r="F33" s="63">
        <v>60</v>
      </c>
      <c r="G33" s="66">
        <v>0.85</v>
      </c>
      <c r="H33" s="63">
        <v>3.65</v>
      </c>
      <c r="I33" s="67">
        <v>5.0199999999999996</v>
      </c>
      <c r="J33" s="66">
        <v>56.3</v>
      </c>
      <c r="K33" s="70" t="s">
        <v>63</v>
      </c>
      <c r="L33" s="66">
        <v>15</v>
      </c>
    </row>
    <row r="34" spans="1:12" ht="15">
      <c r="A34" s="14"/>
      <c r="B34" s="15"/>
      <c r="C34" s="11"/>
      <c r="D34" s="7" t="s">
        <v>27</v>
      </c>
      <c r="E34" s="61" t="s">
        <v>60</v>
      </c>
      <c r="F34" s="64">
        <v>210</v>
      </c>
      <c r="G34" s="64">
        <v>2.84</v>
      </c>
      <c r="H34" s="64">
        <v>5.28</v>
      </c>
      <c r="I34" s="68">
        <v>7.22</v>
      </c>
      <c r="J34" s="64">
        <v>88.16</v>
      </c>
      <c r="K34" s="71" t="s">
        <v>64</v>
      </c>
      <c r="L34" s="73">
        <v>15</v>
      </c>
    </row>
    <row r="35" spans="1:12" ht="30.75" thickBot="1">
      <c r="A35" s="14"/>
      <c r="B35" s="15"/>
      <c r="C35" s="11"/>
      <c r="D35" s="7" t="s">
        <v>28</v>
      </c>
      <c r="E35" s="62" t="s">
        <v>111</v>
      </c>
      <c r="F35" s="65">
        <v>120</v>
      </c>
      <c r="G35" s="65">
        <v>13.51</v>
      </c>
      <c r="H35" s="65">
        <v>8.91</v>
      </c>
      <c r="I35" s="69">
        <v>9.74</v>
      </c>
      <c r="J35" s="65">
        <v>198</v>
      </c>
      <c r="K35" s="72" t="s">
        <v>112</v>
      </c>
      <c r="L35" s="74">
        <v>30</v>
      </c>
    </row>
    <row r="36" spans="1:12" ht="15">
      <c r="A36" s="14"/>
      <c r="B36" s="15"/>
      <c r="C36" s="11"/>
      <c r="D36" s="7" t="s">
        <v>29</v>
      </c>
      <c r="E36" s="61" t="s">
        <v>56</v>
      </c>
      <c r="F36" s="64">
        <v>150</v>
      </c>
      <c r="G36" s="64">
        <v>5.4</v>
      </c>
      <c r="H36" s="64">
        <v>4.9000000000000004</v>
      </c>
      <c r="I36" s="68">
        <v>32.799999999999997</v>
      </c>
      <c r="J36" s="64">
        <v>196.8</v>
      </c>
      <c r="K36" s="71" t="s">
        <v>57</v>
      </c>
      <c r="L36" s="73">
        <v>12</v>
      </c>
    </row>
    <row r="37" spans="1:12" ht="15">
      <c r="A37" s="14"/>
      <c r="B37" s="15"/>
      <c r="C37" s="11"/>
      <c r="D37" s="7" t="s">
        <v>30</v>
      </c>
      <c r="E37" s="62" t="s">
        <v>61</v>
      </c>
      <c r="F37" s="65">
        <v>200</v>
      </c>
      <c r="G37" s="65">
        <v>0.66</v>
      </c>
      <c r="H37" s="65">
        <v>0.09</v>
      </c>
      <c r="I37" s="69">
        <v>20</v>
      </c>
      <c r="J37" s="65">
        <v>81</v>
      </c>
      <c r="K37" s="72" t="s">
        <v>86</v>
      </c>
      <c r="L37" s="74">
        <v>15</v>
      </c>
    </row>
    <row r="38" spans="1:12" ht="15">
      <c r="A38" s="14"/>
      <c r="B38" s="15"/>
      <c r="C38" s="11"/>
      <c r="D38" s="7" t="s">
        <v>31</v>
      </c>
      <c r="E38" s="62" t="s">
        <v>39</v>
      </c>
      <c r="F38" s="65">
        <v>40</v>
      </c>
      <c r="G38" s="65">
        <v>3</v>
      </c>
      <c r="H38" s="65">
        <v>0.3</v>
      </c>
      <c r="I38" s="69">
        <v>19</v>
      </c>
      <c r="J38" s="65">
        <v>94</v>
      </c>
      <c r="K38" s="72" t="s">
        <v>43</v>
      </c>
      <c r="L38" s="74">
        <v>3</v>
      </c>
    </row>
    <row r="39" spans="1:12" ht="15">
      <c r="A39" s="14"/>
      <c r="B39" s="15"/>
      <c r="C39" s="11"/>
      <c r="D39" s="7" t="s">
        <v>32</v>
      </c>
      <c r="E39" s="62" t="s">
        <v>62</v>
      </c>
      <c r="F39" s="65">
        <v>40</v>
      </c>
      <c r="G39" s="65">
        <v>1.9</v>
      </c>
      <c r="H39" s="65">
        <v>0.34</v>
      </c>
      <c r="I39" s="69">
        <v>20</v>
      </c>
      <c r="J39" s="65">
        <v>92</v>
      </c>
      <c r="K39" s="72" t="s">
        <v>54</v>
      </c>
      <c r="L39" s="74">
        <v>3.5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.75" thickBot="1">
      <c r="A42" s="16"/>
      <c r="B42" s="17"/>
      <c r="C42" s="8"/>
      <c r="D42" s="18" t="s">
        <v>33</v>
      </c>
      <c r="E42" s="9"/>
      <c r="F42" s="19">
        <f>SUM(F33:F41)</f>
        <v>820</v>
      </c>
      <c r="G42" s="115">
        <v>27.17</v>
      </c>
      <c r="H42" s="19">
        <f t="shared" ref="H42" si="10">SUM(H33:H41)</f>
        <v>23.470000000000002</v>
      </c>
      <c r="I42" s="19">
        <f t="shared" ref="I42" si="11">SUM(I33:I41)</f>
        <v>113.78</v>
      </c>
      <c r="J42" s="19">
        <f t="shared" ref="J42" si="12">SUM(J33:J41)</f>
        <v>806.26</v>
      </c>
      <c r="K42" s="25"/>
      <c r="L42" s="32">
        <v>93.5</v>
      </c>
    </row>
    <row r="43" spans="1:12" ht="15.75" customHeight="1" thickBot="1">
      <c r="A43" s="33">
        <f>A25</f>
        <v>1</v>
      </c>
      <c r="B43" s="33">
        <f>B25</f>
        <v>2</v>
      </c>
      <c r="C43" s="125" t="s">
        <v>4</v>
      </c>
      <c r="D43" s="126"/>
      <c r="E43" s="31"/>
      <c r="F43" s="32">
        <f>F32+F42</f>
        <v>1360</v>
      </c>
      <c r="G43" s="32">
        <f t="shared" ref="G43" si="13">G32+G42</f>
        <v>49.31</v>
      </c>
      <c r="H43" s="32">
        <f t="shared" ref="H43" si="14">H32+H42</f>
        <v>44.56</v>
      </c>
      <c r="I43" s="32">
        <f t="shared" ref="I43" si="15">I32+I42</f>
        <v>181.99</v>
      </c>
      <c r="J43" s="32">
        <f t="shared" ref="J43:L43" si="16">J32+J42</f>
        <v>1358.49</v>
      </c>
      <c r="K43" s="32"/>
      <c r="L43" s="32">
        <f t="shared" si="16"/>
        <v>187</v>
      </c>
    </row>
    <row r="44" spans="1:12" ht="30.75" thickBot="1">
      <c r="A44" s="20">
        <v>1</v>
      </c>
      <c r="B44" s="21">
        <v>3</v>
      </c>
      <c r="C44" s="22" t="s">
        <v>20</v>
      </c>
      <c r="D44" s="79" t="s">
        <v>26</v>
      </c>
      <c r="E44" s="78" t="s">
        <v>149</v>
      </c>
      <c r="F44" s="42">
        <v>60</v>
      </c>
      <c r="G44" s="80">
        <v>1.63</v>
      </c>
      <c r="H44" s="80">
        <v>2.82</v>
      </c>
      <c r="I44" s="80">
        <v>8.7200000000000006</v>
      </c>
      <c r="J44" s="42">
        <v>67</v>
      </c>
      <c r="K44" s="82" t="s">
        <v>66</v>
      </c>
      <c r="L44" s="42">
        <v>20</v>
      </c>
    </row>
    <row r="45" spans="1:12" ht="30.75" thickBot="1">
      <c r="A45" s="23"/>
      <c r="B45" s="15"/>
      <c r="C45" s="22" t="s">
        <v>20</v>
      </c>
      <c r="D45" s="5" t="s">
        <v>21</v>
      </c>
      <c r="E45" s="77" t="s">
        <v>150</v>
      </c>
      <c r="F45" s="39">
        <v>100</v>
      </c>
      <c r="G45" s="39">
        <v>9.3000000000000007</v>
      </c>
      <c r="H45" s="39">
        <v>6.1</v>
      </c>
      <c r="I45" s="39">
        <v>5.9</v>
      </c>
      <c r="J45" s="39">
        <v>116</v>
      </c>
      <c r="K45" s="82" t="s">
        <v>151</v>
      </c>
      <c r="L45" s="39">
        <v>38</v>
      </c>
    </row>
    <row r="46" spans="1:12" ht="30.75" thickBot="1">
      <c r="A46" s="23"/>
      <c r="B46" s="15"/>
      <c r="C46" s="11"/>
      <c r="D46" s="79" t="s">
        <v>29</v>
      </c>
      <c r="E46" s="78" t="s">
        <v>152</v>
      </c>
      <c r="F46" s="42">
        <v>150</v>
      </c>
      <c r="G46" s="80">
        <v>8.3000000000000007</v>
      </c>
      <c r="H46" s="80">
        <v>6.3</v>
      </c>
      <c r="I46" s="80">
        <v>36</v>
      </c>
      <c r="J46" s="42">
        <v>233.7</v>
      </c>
      <c r="K46" s="82" t="s">
        <v>53</v>
      </c>
      <c r="L46" s="42">
        <v>17</v>
      </c>
    </row>
    <row r="47" spans="1:12" ht="26.25" thickBot="1">
      <c r="A47" s="23"/>
      <c r="B47" s="15"/>
      <c r="C47" s="11"/>
      <c r="D47" s="7" t="s">
        <v>22</v>
      </c>
      <c r="E47" s="78" t="s">
        <v>78</v>
      </c>
      <c r="F47" s="42">
        <v>200</v>
      </c>
      <c r="G47" s="81">
        <v>0.3</v>
      </c>
      <c r="H47" s="81">
        <v>0</v>
      </c>
      <c r="I47" s="81">
        <v>10.58</v>
      </c>
      <c r="J47" s="42">
        <v>43.52</v>
      </c>
      <c r="K47" s="43" t="s">
        <v>96</v>
      </c>
      <c r="L47" s="42">
        <v>15</v>
      </c>
    </row>
    <row r="48" spans="1:12" ht="15.75" thickBot="1">
      <c r="A48" s="23"/>
      <c r="B48" s="15"/>
      <c r="C48" s="11"/>
      <c r="D48" s="7" t="s">
        <v>23</v>
      </c>
      <c r="E48" s="78" t="s">
        <v>144</v>
      </c>
      <c r="F48" s="42">
        <v>30</v>
      </c>
      <c r="G48" s="81">
        <v>2.1</v>
      </c>
      <c r="H48" s="81">
        <v>0.3</v>
      </c>
      <c r="I48" s="81">
        <v>14.49</v>
      </c>
      <c r="J48" s="42">
        <v>70.14</v>
      </c>
      <c r="K48" s="72" t="s">
        <v>43</v>
      </c>
      <c r="L48" s="42">
        <v>3.5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7">SUM(G44:G50)</f>
        <v>21.630000000000003</v>
      </c>
      <c r="H51" s="19">
        <f t="shared" ref="H51" si="18">SUM(H44:H50)</f>
        <v>15.52</v>
      </c>
      <c r="I51" s="19">
        <f t="shared" ref="I51" si="19">SUM(I44:I50)</f>
        <v>75.69</v>
      </c>
      <c r="J51" s="19">
        <f t="shared" ref="J51:L51" si="20">SUM(J44:J50)</f>
        <v>530.36</v>
      </c>
      <c r="K51" s="25"/>
      <c r="L51" s="19">
        <f t="shared" si="20"/>
        <v>93.5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67</v>
      </c>
      <c r="F52" s="42">
        <v>60</v>
      </c>
      <c r="G52" s="66">
        <v>1.63</v>
      </c>
      <c r="H52" s="63">
        <v>2.82</v>
      </c>
      <c r="I52" s="67">
        <v>8.7200000000000006</v>
      </c>
      <c r="J52" s="42">
        <v>67</v>
      </c>
      <c r="K52" s="70" t="s">
        <v>71</v>
      </c>
      <c r="L52" s="42">
        <v>15</v>
      </c>
    </row>
    <row r="53" spans="1:12" ht="15">
      <c r="A53" s="23"/>
      <c r="B53" s="15"/>
      <c r="C53" s="11"/>
      <c r="D53" s="7" t="s">
        <v>27</v>
      </c>
      <c r="E53" s="61" t="s">
        <v>68</v>
      </c>
      <c r="F53" s="42">
        <v>200</v>
      </c>
      <c r="G53" s="64">
        <v>4.5999999999999996</v>
      </c>
      <c r="H53" s="64">
        <v>2.9</v>
      </c>
      <c r="I53" s="68">
        <v>10.1</v>
      </c>
      <c r="J53" s="42">
        <v>88.7</v>
      </c>
      <c r="K53" s="71" t="s">
        <v>72</v>
      </c>
      <c r="L53" s="42">
        <v>13</v>
      </c>
    </row>
    <row r="54" spans="1:12" ht="15.75" thickBot="1">
      <c r="A54" s="23"/>
      <c r="B54" s="15"/>
      <c r="C54" s="11"/>
      <c r="D54" s="7" t="s">
        <v>28</v>
      </c>
      <c r="E54" s="62" t="s">
        <v>153</v>
      </c>
      <c r="F54" s="42">
        <v>100</v>
      </c>
      <c r="G54" s="42">
        <v>10.3</v>
      </c>
      <c r="H54" s="42">
        <v>11.7</v>
      </c>
      <c r="I54" s="42">
        <v>6.9</v>
      </c>
      <c r="J54" s="42">
        <v>174.1</v>
      </c>
      <c r="K54" s="72" t="s">
        <v>74</v>
      </c>
      <c r="L54" s="42">
        <v>25</v>
      </c>
    </row>
    <row r="55" spans="1:12" ht="15.75" thickBot="1">
      <c r="A55" s="23"/>
      <c r="B55" s="15"/>
      <c r="C55" s="11"/>
      <c r="D55" s="7" t="s">
        <v>29</v>
      </c>
      <c r="E55" s="61" t="s">
        <v>69</v>
      </c>
      <c r="F55" s="42">
        <v>150</v>
      </c>
      <c r="G55" s="64">
        <v>3.7</v>
      </c>
      <c r="H55" s="64">
        <v>4.8</v>
      </c>
      <c r="I55" s="68">
        <v>36.5</v>
      </c>
      <c r="J55" s="64">
        <v>203.5</v>
      </c>
      <c r="K55" s="71" t="s">
        <v>53</v>
      </c>
      <c r="L55" s="42">
        <v>15</v>
      </c>
    </row>
    <row r="56" spans="1:12" ht="15">
      <c r="A56" s="23"/>
      <c r="B56" s="15"/>
      <c r="C56" s="11"/>
      <c r="D56" s="7" t="s">
        <v>117</v>
      </c>
      <c r="E56" s="61" t="s">
        <v>118</v>
      </c>
      <c r="F56" s="42">
        <v>20</v>
      </c>
      <c r="G56" s="64">
        <v>0.66</v>
      </c>
      <c r="H56" s="64">
        <v>0</v>
      </c>
      <c r="I56" s="68">
        <v>1.78</v>
      </c>
      <c r="J56" s="64">
        <v>14.16</v>
      </c>
      <c r="K56" s="71" t="s">
        <v>119</v>
      </c>
      <c r="L56" s="42">
        <v>4</v>
      </c>
    </row>
    <row r="57" spans="1:12" ht="15">
      <c r="A57" s="23"/>
      <c r="B57" s="15"/>
      <c r="C57" s="11"/>
      <c r="D57" s="7" t="s">
        <v>30</v>
      </c>
      <c r="E57" s="62" t="s">
        <v>70</v>
      </c>
      <c r="F57" s="42">
        <v>200</v>
      </c>
      <c r="G57" s="65">
        <v>0.16</v>
      </c>
      <c r="H57" s="65">
        <v>0.16</v>
      </c>
      <c r="I57" s="69">
        <v>11</v>
      </c>
      <c r="J57" s="65">
        <v>44</v>
      </c>
      <c r="K57" s="72" t="s">
        <v>113</v>
      </c>
      <c r="L57" s="42">
        <v>15</v>
      </c>
    </row>
    <row r="58" spans="1:12" ht="16.5" thickBot="1">
      <c r="A58" s="23"/>
      <c r="B58" s="15"/>
      <c r="C58" s="11"/>
      <c r="D58" s="7" t="s">
        <v>31</v>
      </c>
      <c r="E58" s="83" t="s">
        <v>39</v>
      </c>
      <c r="F58" s="42">
        <v>40</v>
      </c>
      <c r="G58" s="65">
        <v>3</v>
      </c>
      <c r="H58" s="65">
        <v>0</v>
      </c>
      <c r="I58" s="69">
        <v>19</v>
      </c>
      <c r="J58" s="65">
        <v>93</v>
      </c>
      <c r="K58" s="84" t="s">
        <v>43</v>
      </c>
      <c r="L58" s="42">
        <v>3</v>
      </c>
    </row>
    <row r="59" spans="1:12" ht="16.5" thickBot="1">
      <c r="A59" s="23"/>
      <c r="B59" s="15"/>
      <c r="C59" s="11"/>
      <c r="D59" s="7" t="s">
        <v>32</v>
      </c>
      <c r="E59" s="83" t="s">
        <v>62</v>
      </c>
      <c r="F59" s="42">
        <v>40</v>
      </c>
      <c r="G59" s="65">
        <v>1.9</v>
      </c>
      <c r="H59" s="65">
        <v>0.34</v>
      </c>
      <c r="I59" s="69">
        <v>20</v>
      </c>
      <c r="J59" s="65">
        <v>92</v>
      </c>
      <c r="K59" s="84" t="s">
        <v>54</v>
      </c>
      <c r="L59" s="42">
        <v>3.5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1">SUM(G52:G60)</f>
        <v>25.95</v>
      </c>
      <c r="H61" s="19">
        <f t="shared" ref="H61" si="22">SUM(H52:H60)</f>
        <v>22.72</v>
      </c>
      <c r="I61" s="19">
        <f t="shared" ref="I61" si="23">SUM(I52:I60)</f>
        <v>114</v>
      </c>
      <c r="J61" s="19">
        <f t="shared" ref="J61" si="24">SUM(J52:J60)</f>
        <v>776.45999999999992</v>
      </c>
      <c r="K61" s="25"/>
      <c r="L61" s="19">
        <v>93.5</v>
      </c>
    </row>
    <row r="62" spans="1:12" ht="15.75" customHeight="1" thickBot="1">
      <c r="A62" s="29">
        <f>A44</f>
        <v>1</v>
      </c>
      <c r="B62" s="30">
        <f>B44</f>
        <v>3</v>
      </c>
      <c r="C62" s="125" t="s">
        <v>4</v>
      </c>
      <c r="D62" s="126"/>
      <c r="E62" s="31"/>
      <c r="F62" s="32">
        <f>F51+F61</f>
        <v>1350</v>
      </c>
      <c r="G62" s="32">
        <f t="shared" ref="G62" si="25">G51+G61</f>
        <v>47.58</v>
      </c>
      <c r="H62" s="32">
        <f t="shared" ref="H62" si="26">H51+H61</f>
        <v>38.239999999999995</v>
      </c>
      <c r="I62" s="32">
        <f t="shared" ref="I62" si="27">I51+I61</f>
        <v>189.69</v>
      </c>
      <c r="J62" s="32">
        <f t="shared" ref="J62:L62" si="28">J51+J61</f>
        <v>1306.82</v>
      </c>
      <c r="K62" s="32"/>
      <c r="L62" s="32">
        <f t="shared" si="28"/>
        <v>187</v>
      </c>
    </row>
    <row r="63" spans="1:12" ht="15.75" thickBot="1">
      <c r="A63" s="20">
        <v>1</v>
      </c>
      <c r="B63" s="21">
        <v>4</v>
      </c>
      <c r="C63" s="22" t="s">
        <v>20</v>
      </c>
      <c r="D63" s="79" t="s">
        <v>26</v>
      </c>
      <c r="E63" s="85" t="s">
        <v>139</v>
      </c>
      <c r="F63" s="42">
        <v>60</v>
      </c>
      <c r="G63" s="86">
        <v>0.88</v>
      </c>
      <c r="H63" s="86">
        <v>3.6</v>
      </c>
      <c r="I63" s="86">
        <v>4.96</v>
      </c>
      <c r="J63" s="88">
        <v>55.68</v>
      </c>
      <c r="K63" s="89" t="s">
        <v>140</v>
      </c>
      <c r="L63" s="42">
        <v>20</v>
      </c>
    </row>
    <row r="64" spans="1:12" ht="26.25" thickBot="1">
      <c r="A64" s="23"/>
      <c r="B64" s="15"/>
      <c r="C64" s="11"/>
      <c r="D64" s="5" t="s">
        <v>21</v>
      </c>
      <c r="E64" s="85" t="s">
        <v>154</v>
      </c>
      <c r="F64" s="39">
        <v>90</v>
      </c>
      <c r="G64" s="39">
        <v>12.7</v>
      </c>
      <c r="H64" s="39">
        <v>8.9</v>
      </c>
      <c r="I64" s="39">
        <v>6.3</v>
      </c>
      <c r="J64" s="39">
        <v>156.1</v>
      </c>
      <c r="K64" s="40" t="s">
        <v>155</v>
      </c>
      <c r="L64" s="39">
        <v>38</v>
      </c>
    </row>
    <row r="65" spans="1:12" ht="15.75" thickBot="1">
      <c r="A65" s="23"/>
      <c r="B65" s="15"/>
      <c r="C65" s="11"/>
      <c r="D65" s="79" t="s">
        <v>29</v>
      </c>
      <c r="E65" s="85" t="s">
        <v>106</v>
      </c>
      <c r="F65" s="42">
        <v>150</v>
      </c>
      <c r="G65" s="86">
        <v>3.03</v>
      </c>
      <c r="H65" s="86">
        <v>5.94</v>
      </c>
      <c r="I65" s="86">
        <v>21.98</v>
      </c>
      <c r="J65" s="88">
        <v>153.5</v>
      </c>
      <c r="K65" s="89" t="s">
        <v>134</v>
      </c>
      <c r="L65" s="42">
        <v>15</v>
      </c>
    </row>
    <row r="66" spans="1:12" ht="15.75" thickBot="1">
      <c r="A66" s="23"/>
      <c r="B66" s="15"/>
      <c r="C66" s="11"/>
      <c r="D66" s="7" t="s">
        <v>22</v>
      </c>
      <c r="E66" s="85" t="s">
        <v>65</v>
      </c>
      <c r="F66" s="42">
        <v>200</v>
      </c>
      <c r="G66" s="87">
        <v>4.08</v>
      </c>
      <c r="H66" s="87">
        <v>3.54</v>
      </c>
      <c r="I66" s="87">
        <v>17.579999999999998</v>
      </c>
      <c r="J66" s="87">
        <v>118.6</v>
      </c>
      <c r="K66" s="90" t="s">
        <v>137</v>
      </c>
      <c r="L66" s="42">
        <v>17</v>
      </c>
    </row>
    <row r="67" spans="1:12" ht="15.75" thickBot="1">
      <c r="A67" s="23"/>
      <c r="B67" s="15"/>
      <c r="C67" s="11"/>
      <c r="D67" s="7" t="s">
        <v>23</v>
      </c>
      <c r="E67" s="85" t="s">
        <v>144</v>
      </c>
      <c r="F67" s="42">
        <v>30</v>
      </c>
      <c r="G67" s="87">
        <v>2.1</v>
      </c>
      <c r="H67" s="87">
        <v>0.3</v>
      </c>
      <c r="I67" s="87">
        <v>14.49</v>
      </c>
      <c r="J67" s="87">
        <v>70.14</v>
      </c>
      <c r="K67" s="91" t="s">
        <v>43</v>
      </c>
      <c r="L67" s="42">
        <v>3.5</v>
      </c>
    </row>
    <row r="68" spans="1:12" ht="15.75" thickBot="1">
      <c r="A68" s="23"/>
      <c r="B68" s="15"/>
      <c r="C68" s="11"/>
      <c r="D68" s="7" t="s">
        <v>24</v>
      </c>
      <c r="E68" s="85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29">SUM(G63:G69)</f>
        <v>22.79</v>
      </c>
      <c r="H70" s="19">
        <f t="shared" ref="H70" si="30">SUM(H63:H69)</f>
        <v>22.28</v>
      </c>
      <c r="I70" s="19">
        <f t="shared" ref="I70" si="31">SUM(I63:I69)</f>
        <v>65.31</v>
      </c>
      <c r="J70" s="19">
        <f t="shared" ref="J70:L70" si="32">SUM(J63:J69)</f>
        <v>554.02</v>
      </c>
      <c r="K70" s="25"/>
      <c r="L70" s="19">
        <f t="shared" si="32"/>
        <v>93.5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75</v>
      </c>
      <c r="F71" s="42">
        <v>60</v>
      </c>
      <c r="G71" s="66">
        <v>1.2</v>
      </c>
      <c r="H71" s="63">
        <v>4.2</v>
      </c>
      <c r="I71" s="67">
        <v>6</v>
      </c>
      <c r="J71" s="66">
        <v>67.98</v>
      </c>
      <c r="K71" s="70" t="s">
        <v>79</v>
      </c>
      <c r="L71" s="66">
        <v>15</v>
      </c>
    </row>
    <row r="72" spans="1:12" ht="15">
      <c r="A72" s="23"/>
      <c r="B72" s="15"/>
      <c r="C72" s="11"/>
      <c r="D72" s="7" t="s">
        <v>27</v>
      </c>
      <c r="E72" s="61" t="s">
        <v>76</v>
      </c>
      <c r="F72" s="42">
        <v>210</v>
      </c>
      <c r="G72" s="64">
        <v>1.66</v>
      </c>
      <c r="H72" s="64">
        <v>5.31</v>
      </c>
      <c r="I72" s="68">
        <v>8.42</v>
      </c>
      <c r="J72" s="64">
        <v>88.16</v>
      </c>
      <c r="K72" s="71" t="s">
        <v>80</v>
      </c>
      <c r="L72" s="73">
        <v>15</v>
      </c>
    </row>
    <row r="73" spans="1:12" ht="15.75" thickBot="1">
      <c r="A73" s="23"/>
      <c r="B73" s="15"/>
      <c r="C73" s="11"/>
      <c r="D73" s="7" t="s">
        <v>28</v>
      </c>
      <c r="E73" s="62" t="s">
        <v>77</v>
      </c>
      <c r="F73" s="42">
        <v>200</v>
      </c>
      <c r="G73" s="65">
        <v>15.2</v>
      </c>
      <c r="H73" s="65">
        <v>15.8</v>
      </c>
      <c r="I73" s="69">
        <v>36.200000000000003</v>
      </c>
      <c r="J73" s="65">
        <v>348</v>
      </c>
      <c r="K73" s="72" t="s">
        <v>85</v>
      </c>
      <c r="L73" s="74">
        <v>42</v>
      </c>
    </row>
    <row r="74" spans="1:12" ht="15.75" thickBot="1">
      <c r="A74" s="23"/>
      <c r="B74" s="15"/>
      <c r="C74" s="11"/>
      <c r="D74" s="7" t="s">
        <v>29</v>
      </c>
      <c r="E74" s="6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61" t="s">
        <v>78</v>
      </c>
      <c r="F75" s="42">
        <v>200</v>
      </c>
      <c r="G75" s="64">
        <v>0.13</v>
      </c>
      <c r="H75" s="64">
        <v>0.02</v>
      </c>
      <c r="I75" s="68">
        <v>10.58</v>
      </c>
      <c r="J75" s="64">
        <v>43.52</v>
      </c>
      <c r="K75" s="71" t="s">
        <v>45</v>
      </c>
      <c r="L75" s="73">
        <v>15</v>
      </c>
    </row>
    <row r="76" spans="1:12" ht="15">
      <c r="A76" s="23"/>
      <c r="B76" s="15"/>
      <c r="C76" s="11"/>
      <c r="D76" s="7" t="s">
        <v>31</v>
      </c>
      <c r="E76" s="62" t="s">
        <v>39</v>
      </c>
      <c r="F76" s="42">
        <v>40</v>
      </c>
      <c r="G76" s="65">
        <v>3.16</v>
      </c>
      <c r="H76" s="65">
        <v>0.3</v>
      </c>
      <c r="I76" s="69">
        <v>19.28</v>
      </c>
      <c r="J76" s="65">
        <v>93.52</v>
      </c>
      <c r="K76" s="72" t="s">
        <v>43</v>
      </c>
      <c r="L76" s="74">
        <v>3</v>
      </c>
    </row>
    <row r="77" spans="1:12" ht="15">
      <c r="A77" s="23"/>
      <c r="B77" s="15"/>
      <c r="C77" s="11"/>
      <c r="D77" s="7" t="s">
        <v>32</v>
      </c>
      <c r="E77" s="62" t="s">
        <v>62</v>
      </c>
      <c r="F77" s="42">
        <v>40</v>
      </c>
      <c r="G77" s="65">
        <v>2</v>
      </c>
      <c r="H77" s="65">
        <v>0.45</v>
      </c>
      <c r="I77" s="69">
        <v>20</v>
      </c>
      <c r="J77" s="65">
        <v>92</v>
      </c>
      <c r="K77" s="72" t="s">
        <v>54</v>
      </c>
      <c r="L77" s="74">
        <v>3.5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15">
        <f>SUM(G71:G79)</f>
        <v>23.349999999999998</v>
      </c>
      <c r="H80" s="19">
        <f t="shared" ref="H80" si="33">SUM(H71:H79)</f>
        <v>26.080000000000002</v>
      </c>
      <c r="I80" s="19">
        <f t="shared" ref="I80" si="34">SUM(I71:I79)</f>
        <v>100.48</v>
      </c>
      <c r="J80" s="19">
        <f t="shared" ref="J80:L80" si="35">SUM(J71:J79)</f>
        <v>733.18</v>
      </c>
      <c r="K80" s="25"/>
      <c r="L80" s="19">
        <f t="shared" si="35"/>
        <v>93.5</v>
      </c>
    </row>
    <row r="81" spans="1:12" ht="15.75" customHeight="1" thickBot="1">
      <c r="A81" s="29">
        <f>A63</f>
        <v>1</v>
      </c>
      <c r="B81" s="30">
        <f>B63</f>
        <v>4</v>
      </c>
      <c r="C81" s="125" t="s">
        <v>4</v>
      </c>
      <c r="D81" s="126"/>
      <c r="E81" s="31"/>
      <c r="F81" s="32">
        <f>F70+F80</f>
        <v>1280</v>
      </c>
      <c r="G81" s="32">
        <f t="shared" ref="G81" si="36">G70+G80</f>
        <v>46.14</v>
      </c>
      <c r="H81" s="32">
        <f t="shared" ref="H81" si="37">H70+H80</f>
        <v>48.36</v>
      </c>
      <c r="I81" s="32">
        <f t="shared" ref="I81" si="38">I70+I80</f>
        <v>165.79000000000002</v>
      </c>
      <c r="J81" s="32">
        <f t="shared" ref="J81" si="39">J70+J80</f>
        <v>1287.1999999999998</v>
      </c>
      <c r="K81" s="32"/>
      <c r="L81" s="32">
        <v>187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92" t="s">
        <v>82</v>
      </c>
      <c r="F82" s="86">
        <v>200</v>
      </c>
      <c r="G82" s="87">
        <v>14.54</v>
      </c>
      <c r="H82" s="87">
        <v>15.46</v>
      </c>
      <c r="I82" s="87">
        <v>34.200000000000003</v>
      </c>
      <c r="J82" s="39">
        <v>334.41</v>
      </c>
      <c r="K82" s="89" t="s">
        <v>85</v>
      </c>
      <c r="L82" s="96">
        <v>50</v>
      </c>
    </row>
    <row r="83" spans="1:12" ht="15.75" thickBot="1">
      <c r="A83" s="23"/>
      <c r="B83" s="15"/>
      <c r="C83" s="11"/>
      <c r="D83" s="79" t="s">
        <v>26</v>
      </c>
      <c r="E83" s="93" t="s">
        <v>83</v>
      </c>
      <c r="F83" s="87">
        <v>60</v>
      </c>
      <c r="G83" s="86">
        <v>1.7</v>
      </c>
      <c r="H83" s="86">
        <v>0.1</v>
      </c>
      <c r="I83" s="86">
        <v>3.5</v>
      </c>
      <c r="J83" s="42">
        <v>22.1</v>
      </c>
      <c r="K83" s="89" t="s">
        <v>84</v>
      </c>
      <c r="L83" s="96">
        <v>24</v>
      </c>
    </row>
    <row r="84" spans="1:12" ht="15.75" thickBot="1">
      <c r="A84" s="23"/>
      <c r="B84" s="15"/>
      <c r="C84" s="11"/>
      <c r="D84" s="7" t="s">
        <v>30</v>
      </c>
      <c r="E84" s="93" t="s">
        <v>156</v>
      </c>
      <c r="F84" s="87">
        <v>200</v>
      </c>
      <c r="G84" s="87">
        <v>0.5</v>
      </c>
      <c r="H84" s="87">
        <v>0</v>
      </c>
      <c r="I84" s="87">
        <v>19.8</v>
      </c>
      <c r="J84" s="87">
        <v>81</v>
      </c>
      <c r="K84" s="90" t="s">
        <v>86</v>
      </c>
      <c r="L84" s="96">
        <v>15</v>
      </c>
    </row>
    <row r="85" spans="1:12" ht="15.75" thickBot="1">
      <c r="A85" s="23"/>
      <c r="B85" s="15"/>
      <c r="C85" s="11"/>
      <c r="D85" s="7" t="s">
        <v>23</v>
      </c>
      <c r="E85" s="93" t="s">
        <v>144</v>
      </c>
      <c r="F85" s="87">
        <v>40</v>
      </c>
      <c r="G85" s="87">
        <v>3.16</v>
      </c>
      <c r="H85" s="87">
        <v>0.4</v>
      </c>
      <c r="I85" s="87">
        <v>19.32</v>
      </c>
      <c r="J85" s="94">
        <v>93.52</v>
      </c>
      <c r="K85" s="91" t="s">
        <v>87</v>
      </c>
      <c r="L85" s="95">
        <v>4.5</v>
      </c>
    </row>
    <row r="86" spans="1:12" ht="15.75" thickBot="1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97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19.899999999999999</v>
      </c>
      <c r="H89" s="19">
        <f t="shared" ref="H89" si="41">SUM(H82:H88)</f>
        <v>15.96</v>
      </c>
      <c r="I89" s="19">
        <f t="shared" ref="I89" si="42">SUM(I82:I88)</f>
        <v>76.819999999999993</v>
      </c>
      <c r="J89" s="19">
        <f t="shared" ref="J89:L89" si="43">SUM(J82:J88)</f>
        <v>531.03000000000009</v>
      </c>
      <c r="K89" s="25"/>
      <c r="L89" s="19">
        <f t="shared" si="43"/>
        <v>93.5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114</v>
      </c>
      <c r="F90" s="63">
        <v>60</v>
      </c>
      <c r="G90" s="66">
        <v>0.66</v>
      </c>
      <c r="H90" s="63">
        <v>0.1</v>
      </c>
      <c r="I90" s="67">
        <v>2.2799999999999998</v>
      </c>
      <c r="J90" s="66">
        <v>13.2</v>
      </c>
      <c r="K90" s="70" t="s">
        <v>51</v>
      </c>
      <c r="L90" s="66">
        <v>15</v>
      </c>
    </row>
    <row r="91" spans="1:12" ht="15">
      <c r="A91" s="23"/>
      <c r="B91" s="15"/>
      <c r="C91" s="11"/>
      <c r="D91" s="7" t="s">
        <v>27</v>
      </c>
      <c r="E91" s="61" t="s">
        <v>88</v>
      </c>
      <c r="F91" s="64">
        <v>200</v>
      </c>
      <c r="G91" s="64">
        <v>1.92</v>
      </c>
      <c r="H91" s="64">
        <v>5.14</v>
      </c>
      <c r="I91" s="68">
        <v>13.22</v>
      </c>
      <c r="J91" s="64">
        <v>106.62</v>
      </c>
      <c r="K91" s="71" t="s">
        <v>90</v>
      </c>
      <c r="L91" s="73">
        <v>15</v>
      </c>
    </row>
    <row r="92" spans="1:12" ht="30.75" thickBot="1">
      <c r="A92" s="23"/>
      <c r="B92" s="15"/>
      <c r="C92" s="11"/>
      <c r="D92" s="7" t="s">
        <v>28</v>
      </c>
      <c r="E92" s="62" t="s">
        <v>115</v>
      </c>
      <c r="F92" s="65">
        <v>120</v>
      </c>
      <c r="G92" s="65">
        <v>10.92</v>
      </c>
      <c r="H92" s="65">
        <v>7.51</v>
      </c>
      <c r="I92" s="69">
        <v>5.45</v>
      </c>
      <c r="J92" s="65">
        <v>150.4</v>
      </c>
      <c r="K92" s="72" t="s">
        <v>116</v>
      </c>
      <c r="L92" s="74">
        <v>25</v>
      </c>
    </row>
    <row r="93" spans="1:12" ht="15">
      <c r="A93" s="23"/>
      <c r="B93" s="15"/>
      <c r="C93" s="11"/>
      <c r="D93" s="7" t="s">
        <v>29</v>
      </c>
      <c r="E93" s="61" t="s">
        <v>89</v>
      </c>
      <c r="F93" s="64">
        <v>150</v>
      </c>
      <c r="G93" s="64">
        <v>5.4</v>
      </c>
      <c r="H93" s="64">
        <v>4.9000000000000004</v>
      </c>
      <c r="I93" s="68">
        <v>32.799999999999997</v>
      </c>
      <c r="J93" s="64">
        <v>196.8</v>
      </c>
      <c r="K93" s="71" t="s">
        <v>57</v>
      </c>
      <c r="L93" s="73">
        <v>15</v>
      </c>
    </row>
    <row r="94" spans="1:12" ht="15">
      <c r="A94" s="23"/>
      <c r="B94" s="15"/>
      <c r="C94" s="11"/>
      <c r="D94" s="7" t="s">
        <v>30</v>
      </c>
      <c r="E94" s="62" t="s">
        <v>81</v>
      </c>
      <c r="F94" s="65">
        <v>200</v>
      </c>
      <c r="G94" s="65">
        <v>0.66</v>
      </c>
      <c r="H94" s="65">
        <v>0.09</v>
      </c>
      <c r="I94" s="69">
        <v>19.8</v>
      </c>
      <c r="J94" s="65">
        <v>81</v>
      </c>
      <c r="K94" s="72" t="s">
        <v>86</v>
      </c>
      <c r="L94" s="74">
        <v>15</v>
      </c>
    </row>
    <row r="95" spans="1:12" ht="15">
      <c r="A95" s="23"/>
      <c r="B95" s="15"/>
      <c r="C95" s="11"/>
      <c r="D95" s="7" t="s">
        <v>31</v>
      </c>
      <c r="E95" s="62" t="s">
        <v>49</v>
      </c>
      <c r="F95" s="65">
        <v>40</v>
      </c>
      <c r="G95" s="65">
        <v>3</v>
      </c>
      <c r="H95" s="65">
        <v>0.3</v>
      </c>
      <c r="I95" s="69">
        <v>19</v>
      </c>
      <c r="J95" s="65">
        <v>94</v>
      </c>
      <c r="K95" s="72" t="s">
        <v>43</v>
      </c>
      <c r="L95" s="74">
        <v>4</v>
      </c>
    </row>
    <row r="96" spans="1:12" ht="15">
      <c r="A96" s="23"/>
      <c r="B96" s="15"/>
      <c r="C96" s="11"/>
      <c r="D96" s="7" t="s">
        <v>32</v>
      </c>
      <c r="E96" s="62" t="s">
        <v>50</v>
      </c>
      <c r="F96" s="65">
        <v>40</v>
      </c>
      <c r="G96" s="65">
        <v>2</v>
      </c>
      <c r="H96" s="65">
        <v>0.45</v>
      </c>
      <c r="I96" s="69">
        <v>20</v>
      </c>
      <c r="J96" s="65">
        <v>92</v>
      </c>
      <c r="K96" s="72" t="s">
        <v>54</v>
      </c>
      <c r="L96" s="74">
        <v>4.5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4">SUM(G90:G98)</f>
        <v>24.56</v>
      </c>
      <c r="H99" s="19">
        <f t="shared" ref="H99" si="45">SUM(H90:H98)</f>
        <v>18.489999999999998</v>
      </c>
      <c r="I99" s="19">
        <f t="shared" ref="I99" si="46">SUM(I90:I98)</f>
        <v>112.55</v>
      </c>
      <c r="J99" s="19">
        <f t="shared" ref="J99:L99" si="47">SUM(J90:J98)</f>
        <v>734.02</v>
      </c>
      <c r="K99" s="25"/>
      <c r="L99" s="19">
        <f t="shared" si="47"/>
        <v>93.5</v>
      </c>
    </row>
    <row r="100" spans="1:12" ht="15.75" customHeight="1" thickBot="1">
      <c r="A100" s="29">
        <f>A82</f>
        <v>1</v>
      </c>
      <c r="B100" s="30">
        <f>B82</f>
        <v>5</v>
      </c>
      <c r="C100" s="125" t="s">
        <v>4</v>
      </c>
      <c r="D100" s="126"/>
      <c r="E100" s="31"/>
      <c r="F100" s="32">
        <f>F89+F99</f>
        <v>1310</v>
      </c>
      <c r="G100" s="32">
        <f t="shared" ref="G100" si="48">G89+G99</f>
        <v>44.459999999999994</v>
      </c>
      <c r="H100" s="32">
        <f t="shared" ref="H100" si="49">H89+H99</f>
        <v>34.450000000000003</v>
      </c>
      <c r="I100" s="32">
        <f t="shared" ref="I100" si="50">I89+I99</f>
        <v>189.37</v>
      </c>
      <c r="J100" s="32">
        <f t="shared" ref="J100:L100" si="51">J89+J99</f>
        <v>1265.0500000000002</v>
      </c>
      <c r="K100" s="32"/>
      <c r="L100" s="32">
        <f t="shared" si="51"/>
        <v>187</v>
      </c>
    </row>
    <row r="101" spans="1:12" ht="32.25" thickBot="1">
      <c r="A101" s="20">
        <v>2</v>
      </c>
      <c r="B101" s="21">
        <v>1</v>
      </c>
      <c r="C101" s="22" t="s">
        <v>20</v>
      </c>
      <c r="D101" s="5" t="s">
        <v>21</v>
      </c>
      <c r="E101" s="98" t="s">
        <v>157</v>
      </c>
      <c r="F101" s="39">
        <v>200</v>
      </c>
      <c r="G101" s="100">
        <v>5.55</v>
      </c>
      <c r="H101" s="100">
        <v>9.74</v>
      </c>
      <c r="I101" s="100">
        <v>38.5</v>
      </c>
      <c r="J101" s="102">
        <v>264.55</v>
      </c>
      <c r="K101" s="102" t="s">
        <v>91</v>
      </c>
      <c r="L101" s="39">
        <v>35</v>
      </c>
    </row>
    <row r="102" spans="1:12" ht="32.25" thickBot="1">
      <c r="A102" s="23"/>
      <c r="B102" s="15"/>
      <c r="C102" s="11"/>
      <c r="D102" s="6" t="s">
        <v>142</v>
      </c>
      <c r="E102" s="99" t="s">
        <v>135</v>
      </c>
      <c r="F102" s="42">
        <v>70</v>
      </c>
      <c r="G102" s="101">
        <v>5.08</v>
      </c>
      <c r="H102" s="101">
        <v>2.98</v>
      </c>
      <c r="I102" s="101">
        <v>18.850000000000001</v>
      </c>
      <c r="J102" s="101">
        <v>122.54</v>
      </c>
      <c r="K102" s="101" t="s">
        <v>42</v>
      </c>
      <c r="L102" s="42">
        <v>25</v>
      </c>
    </row>
    <row r="103" spans="1:12" ht="16.5" thickBot="1">
      <c r="A103" s="23"/>
      <c r="B103" s="15"/>
      <c r="C103" s="11"/>
      <c r="D103" s="7" t="s">
        <v>22</v>
      </c>
      <c r="E103" s="99" t="s">
        <v>40</v>
      </c>
      <c r="F103" s="42">
        <v>200</v>
      </c>
      <c r="G103" s="101">
        <v>0.2</v>
      </c>
      <c r="H103" s="101">
        <v>0</v>
      </c>
      <c r="I103" s="101">
        <v>10.38</v>
      </c>
      <c r="J103" s="42">
        <v>42.38</v>
      </c>
      <c r="K103" s="90" t="s">
        <v>45</v>
      </c>
      <c r="L103" s="42">
        <v>10</v>
      </c>
    </row>
    <row r="104" spans="1:12" ht="16.5" thickBot="1">
      <c r="A104" s="23"/>
      <c r="B104" s="15"/>
      <c r="C104" s="11"/>
      <c r="D104" s="7" t="s">
        <v>23</v>
      </c>
      <c r="E104" s="99" t="s">
        <v>144</v>
      </c>
      <c r="F104" s="42">
        <v>30</v>
      </c>
      <c r="G104" s="101">
        <v>2.37</v>
      </c>
      <c r="H104" s="101">
        <v>0.3</v>
      </c>
      <c r="I104" s="101">
        <v>14.49</v>
      </c>
      <c r="J104" s="101">
        <v>70.14</v>
      </c>
      <c r="K104" s="103" t="s">
        <v>43</v>
      </c>
      <c r="L104" s="42">
        <v>3.5</v>
      </c>
    </row>
    <row r="105" spans="1:12" ht="16.5" thickBot="1">
      <c r="A105" s="23"/>
      <c r="B105" s="15"/>
      <c r="C105" s="11"/>
      <c r="D105" s="7" t="s">
        <v>24</v>
      </c>
      <c r="E105" s="99" t="s">
        <v>158</v>
      </c>
      <c r="F105" s="42">
        <v>100</v>
      </c>
      <c r="G105" s="101">
        <v>0.4</v>
      </c>
      <c r="H105" s="101">
        <v>0.4</v>
      </c>
      <c r="I105" s="101">
        <v>9.8000000000000007</v>
      </c>
      <c r="J105" s="101">
        <v>47</v>
      </c>
      <c r="K105" s="104" t="s">
        <v>44</v>
      </c>
      <c r="L105" s="42">
        <v>20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2">SUM(G101:G107)</f>
        <v>13.6</v>
      </c>
      <c r="H108" s="19">
        <f t="shared" si="52"/>
        <v>13.420000000000002</v>
      </c>
      <c r="I108" s="19">
        <f t="shared" si="52"/>
        <v>92.02</v>
      </c>
      <c r="J108" s="19">
        <f t="shared" si="52"/>
        <v>546.61</v>
      </c>
      <c r="K108" s="25"/>
      <c r="L108" s="19">
        <v>93.5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59</v>
      </c>
      <c r="F109" s="63">
        <v>60</v>
      </c>
      <c r="G109" s="66">
        <v>0.85</v>
      </c>
      <c r="H109" s="63">
        <v>3.65</v>
      </c>
      <c r="I109" s="67">
        <v>5.0199999999999996</v>
      </c>
      <c r="J109" s="66">
        <v>56.3</v>
      </c>
      <c r="K109" s="70" t="s">
        <v>63</v>
      </c>
      <c r="L109" s="66">
        <v>15</v>
      </c>
    </row>
    <row r="110" spans="1:12" ht="15">
      <c r="A110" s="23"/>
      <c r="B110" s="15"/>
      <c r="C110" s="11"/>
      <c r="D110" s="7" t="s">
        <v>27</v>
      </c>
      <c r="E110" s="61" t="s">
        <v>92</v>
      </c>
      <c r="F110" s="64">
        <v>200</v>
      </c>
      <c r="G110" s="64">
        <v>4.3899999999999997</v>
      </c>
      <c r="H110" s="64">
        <v>4.2</v>
      </c>
      <c r="I110" s="68">
        <v>13.44</v>
      </c>
      <c r="J110" s="64">
        <v>111.6</v>
      </c>
      <c r="K110" s="71" t="s">
        <v>94</v>
      </c>
      <c r="L110" s="73">
        <v>15</v>
      </c>
    </row>
    <row r="111" spans="1:12" ht="15.75" thickBot="1">
      <c r="A111" s="23"/>
      <c r="B111" s="15"/>
      <c r="C111" s="11"/>
      <c r="D111" s="7" t="s">
        <v>28</v>
      </c>
      <c r="E111" s="62" t="s">
        <v>93</v>
      </c>
      <c r="F111" s="65">
        <v>200</v>
      </c>
      <c r="G111" s="65">
        <v>17.899999999999999</v>
      </c>
      <c r="H111" s="65">
        <v>16</v>
      </c>
      <c r="I111" s="69">
        <v>26</v>
      </c>
      <c r="J111" s="65">
        <v>318</v>
      </c>
      <c r="K111" s="72" t="s">
        <v>95</v>
      </c>
      <c r="L111" s="74">
        <v>42</v>
      </c>
    </row>
    <row r="112" spans="1:12" ht="15.75" thickBot="1">
      <c r="A112" s="23"/>
      <c r="B112" s="15"/>
      <c r="C112" s="11"/>
      <c r="D112" s="7" t="s">
        <v>29</v>
      </c>
      <c r="E112" s="6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61" t="s">
        <v>70</v>
      </c>
      <c r="F113" s="64">
        <v>200</v>
      </c>
      <c r="G113" s="64">
        <v>0.16</v>
      </c>
      <c r="H113" s="64">
        <v>0.16</v>
      </c>
      <c r="I113" s="68">
        <v>27.88</v>
      </c>
      <c r="J113" s="64">
        <v>114.6</v>
      </c>
      <c r="K113" s="71" t="s">
        <v>73</v>
      </c>
      <c r="L113" s="73">
        <v>15</v>
      </c>
    </row>
    <row r="114" spans="1:12" ht="15">
      <c r="A114" s="23"/>
      <c r="B114" s="15"/>
      <c r="C114" s="11"/>
      <c r="D114" s="7" t="s">
        <v>31</v>
      </c>
      <c r="E114" s="62" t="s">
        <v>39</v>
      </c>
      <c r="F114" s="65">
        <v>40</v>
      </c>
      <c r="G114" s="65">
        <v>3</v>
      </c>
      <c r="H114" s="65">
        <v>0</v>
      </c>
      <c r="I114" s="69">
        <v>19</v>
      </c>
      <c r="J114" s="65">
        <v>94</v>
      </c>
      <c r="K114" s="72" t="s">
        <v>43</v>
      </c>
      <c r="L114" s="74">
        <v>3</v>
      </c>
    </row>
    <row r="115" spans="1:12" ht="15">
      <c r="A115" s="23"/>
      <c r="B115" s="15"/>
      <c r="C115" s="11"/>
      <c r="D115" s="7" t="s">
        <v>32</v>
      </c>
      <c r="E115" s="62" t="s">
        <v>62</v>
      </c>
      <c r="F115" s="65">
        <v>40</v>
      </c>
      <c r="G115" s="65">
        <v>2</v>
      </c>
      <c r="H115" s="65">
        <v>0</v>
      </c>
      <c r="I115" s="69">
        <v>20</v>
      </c>
      <c r="J115" s="65">
        <v>92</v>
      </c>
      <c r="K115" s="72" t="s">
        <v>54</v>
      </c>
      <c r="L115" s="74">
        <v>3.5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3">SUM(G109:G117)</f>
        <v>28.299999999999997</v>
      </c>
      <c r="H118" s="19">
        <f t="shared" si="53"/>
        <v>24.01</v>
      </c>
      <c r="I118" s="19">
        <f t="shared" si="53"/>
        <v>111.34</v>
      </c>
      <c r="J118" s="19">
        <f t="shared" si="53"/>
        <v>786.5</v>
      </c>
      <c r="K118" s="25"/>
      <c r="L118" s="19">
        <f t="shared" ref="L118" si="54">SUM(L109:L117)</f>
        <v>93.5</v>
      </c>
    </row>
    <row r="119" spans="1:12" ht="15.75" thickBot="1">
      <c r="A119" s="29">
        <f>A101</f>
        <v>2</v>
      </c>
      <c r="B119" s="30">
        <f>B101</f>
        <v>1</v>
      </c>
      <c r="C119" s="125" t="s">
        <v>4</v>
      </c>
      <c r="D119" s="126"/>
      <c r="E119" s="31"/>
      <c r="F119" s="32">
        <f>F108+F118</f>
        <v>1340</v>
      </c>
      <c r="G119" s="32">
        <f t="shared" ref="G119" si="55">G108+G118</f>
        <v>41.9</v>
      </c>
      <c r="H119" s="32">
        <f t="shared" ref="H119" si="56">H108+H118</f>
        <v>37.430000000000007</v>
      </c>
      <c r="I119" s="32">
        <f t="shared" ref="I119" si="57">I108+I118</f>
        <v>203.36</v>
      </c>
      <c r="J119" s="32">
        <f t="shared" ref="J119:L119" si="58">J108+J118</f>
        <v>1333.1100000000001</v>
      </c>
      <c r="K119" s="32"/>
      <c r="L119" s="32">
        <f t="shared" si="58"/>
        <v>187</v>
      </c>
    </row>
    <row r="120" spans="1:12" ht="15.75" thickBot="1">
      <c r="A120" s="14">
        <v>2</v>
      </c>
      <c r="B120" s="15">
        <v>2</v>
      </c>
      <c r="C120" s="22" t="s">
        <v>20</v>
      </c>
      <c r="D120" s="79" t="s">
        <v>26</v>
      </c>
      <c r="E120" s="93" t="s">
        <v>159</v>
      </c>
      <c r="F120" s="42">
        <v>60</v>
      </c>
      <c r="G120" s="86">
        <v>1.02</v>
      </c>
      <c r="H120" s="86">
        <v>3</v>
      </c>
      <c r="I120" s="86">
        <v>5.07</v>
      </c>
      <c r="J120" s="42">
        <v>51.42</v>
      </c>
      <c r="K120" s="43" t="s">
        <v>58</v>
      </c>
      <c r="L120" s="42">
        <v>20</v>
      </c>
    </row>
    <row r="121" spans="1:12" ht="26.25" thickBot="1">
      <c r="A121" s="14"/>
      <c r="B121" s="15"/>
      <c r="C121" s="11"/>
      <c r="D121" s="5" t="s">
        <v>21</v>
      </c>
      <c r="E121" s="93" t="s">
        <v>160</v>
      </c>
      <c r="F121" s="39">
        <v>90</v>
      </c>
      <c r="G121" s="39">
        <v>10.6</v>
      </c>
      <c r="H121" s="39">
        <v>9.11</v>
      </c>
      <c r="I121" s="39">
        <v>4.93</v>
      </c>
      <c r="J121" s="39">
        <v>144.11000000000001</v>
      </c>
      <c r="K121" s="40" t="s">
        <v>161</v>
      </c>
      <c r="L121" s="39">
        <v>40</v>
      </c>
    </row>
    <row r="122" spans="1:12" ht="15.75" thickBot="1">
      <c r="A122" s="14"/>
      <c r="B122" s="15"/>
      <c r="C122" s="11"/>
      <c r="D122" s="79" t="s">
        <v>29</v>
      </c>
      <c r="E122" s="93" t="s">
        <v>148</v>
      </c>
      <c r="F122" s="42">
        <v>150</v>
      </c>
      <c r="G122" s="86">
        <v>5.4</v>
      </c>
      <c r="H122" s="86">
        <v>4.9000000000000004</v>
      </c>
      <c r="I122" s="86">
        <v>32.799999999999997</v>
      </c>
      <c r="J122" s="42">
        <v>196.8</v>
      </c>
      <c r="K122" s="43" t="s">
        <v>57</v>
      </c>
      <c r="L122" s="42">
        <v>15</v>
      </c>
    </row>
    <row r="123" spans="1:12" ht="26.25" thickBot="1">
      <c r="A123" s="14"/>
      <c r="B123" s="15"/>
      <c r="C123" s="11"/>
      <c r="D123" s="7" t="s">
        <v>22</v>
      </c>
      <c r="E123" s="93" t="s">
        <v>162</v>
      </c>
      <c r="F123" s="42">
        <v>200</v>
      </c>
      <c r="G123" s="87">
        <v>0.3</v>
      </c>
      <c r="H123" s="87">
        <v>0</v>
      </c>
      <c r="I123" s="87">
        <v>10.58</v>
      </c>
      <c r="J123" s="87">
        <v>43.52</v>
      </c>
      <c r="K123" s="43" t="s">
        <v>96</v>
      </c>
      <c r="L123" s="42">
        <v>15</v>
      </c>
    </row>
    <row r="124" spans="1:12" ht="15.75" thickBot="1">
      <c r="A124" s="14"/>
      <c r="B124" s="15"/>
      <c r="C124" s="11"/>
      <c r="D124" s="7" t="s">
        <v>23</v>
      </c>
      <c r="E124" s="105" t="s">
        <v>144</v>
      </c>
      <c r="F124" s="42">
        <v>30</v>
      </c>
      <c r="G124" s="94">
        <v>2.37</v>
      </c>
      <c r="H124" s="94">
        <v>0.33</v>
      </c>
      <c r="I124" s="106">
        <v>14.49</v>
      </c>
      <c r="J124" s="94">
        <v>70.14</v>
      </c>
      <c r="K124" s="72" t="s">
        <v>43</v>
      </c>
      <c r="L124" s="42">
        <v>3.5</v>
      </c>
    </row>
    <row r="125" spans="1:12" ht="15.75" thickBot="1">
      <c r="A125" s="14"/>
      <c r="B125" s="15"/>
      <c r="C125" s="11"/>
      <c r="D125" s="7" t="s">
        <v>24</v>
      </c>
      <c r="E125" s="105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59">SUM(G120:G126)</f>
        <v>19.690000000000001</v>
      </c>
      <c r="H127" s="19">
        <f t="shared" si="59"/>
        <v>17.339999999999996</v>
      </c>
      <c r="I127" s="19">
        <f t="shared" si="59"/>
        <v>67.86999999999999</v>
      </c>
      <c r="J127" s="19">
        <f t="shared" si="59"/>
        <v>505.99</v>
      </c>
      <c r="K127" s="25"/>
      <c r="L127" s="19">
        <f t="shared" ref="L127" si="60">SUM(L120:L126)</f>
        <v>93.5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67</v>
      </c>
      <c r="F128" s="42">
        <v>60</v>
      </c>
      <c r="G128" s="66">
        <v>1.63</v>
      </c>
      <c r="H128" s="63">
        <v>2.82</v>
      </c>
      <c r="I128" s="67">
        <v>8.7200000000000006</v>
      </c>
      <c r="J128" s="66">
        <v>67</v>
      </c>
      <c r="K128" s="70" t="s">
        <v>71</v>
      </c>
      <c r="L128" s="119">
        <v>15</v>
      </c>
    </row>
    <row r="129" spans="1:12" ht="15">
      <c r="A129" s="14"/>
      <c r="B129" s="15"/>
      <c r="C129" s="11"/>
      <c r="D129" s="7" t="s">
        <v>27</v>
      </c>
      <c r="E129" s="61" t="s">
        <v>97</v>
      </c>
      <c r="F129" s="42">
        <v>200</v>
      </c>
      <c r="G129" s="64">
        <v>1.44</v>
      </c>
      <c r="H129" s="64">
        <v>3.93</v>
      </c>
      <c r="I129" s="68">
        <v>8.75</v>
      </c>
      <c r="J129" s="64">
        <v>83</v>
      </c>
      <c r="K129" s="71" t="s">
        <v>99</v>
      </c>
      <c r="L129" s="42">
        <v>15</v>
      </c>
    </row>
    <row r="130" spans="1:12" ht="30.75" thickBot="1">
      <c r="A130" s="14"/>
      <c r="B130" s="15"/>
      <c r="C130" s="11"/>
      <c r="D130" s="7" t="s">
        <v>28</v>
      </c>
      <c r="E130" s="62" t="s">
        <v>98</v>
      </c>
      <c r="F130" s="42">
        <v>100</v>
      </c>
      <c r="G130" s="65">
        <v>10.3</v>
      </c>
      <c r="H130" s="65">
        <v>11.7</v>
      </c>
      <c r="I130" s="65">
        <v>6.9</v>
      </c>
      <c r="J130" s="65">
        <v>174.1</v>
      </c>
      <c r="K130" s="72" t="s">
        <v>100</v>
      </c>
      <c r="L130" s="42">
        <v>23</v>
      </c>
    </row>
    <row r="131" spans="1:12" ht="26.25" thickBot="1">
      <c r="A131" s="14"/>
      <c r="B131" s="15"/>
      <c r="C131" s="11"/>
      <c r="D131" s="7" t="s">
        <v>117</v>
      </c>
      <c r="E131" s="61" t="s">
        <v>118</v>
      </c>
      <c r="F131" s="42">
        <v>20</v>
      </c>
      <c r="G131" s="42">
        <v>0.66</v>
      </c>
      <c r="H131" s="42">
        <v>0.48</v>
      </c>
      <c r="I131" s="42">
        <v>1.78</v>
      </c>
      <c r="J131" s="42">
        <v>14.16</v>
      </c>
      <c r="K131" s="43" t="s">
        <v>119</v>
      </c>
      <c r="L131" s="42">
        <v>4</v>
      </c>
    </row>
    <row r="132" spans="1:12" ht="15">
      <c r="A132" s="14"/>
      <c r="B132" s="15"/>
      <c r="C132" s="11"/>
      <c r="D132" s="7" t="s">
        <v>29</v>
      </c>
      <c r="E132" s="61" t="s">
        <v>120</v>
      </c>
      <c r="F132" s="42">
        <v>150</v>
      </c>
      <c r="G132" s="42">
        <v>3.7</v>
      </c>
      <c r="H132" s="42">
        <v>4.8</v>
      </c>
      <c r="I132" s="42">
        <v>36.5</v>
      </c>
      <c r="J132" s="42">
        <v>203.5</v>
      </c>
      <c r="K132" s="43" t="s">
        <v>53</v>
      </c>
      <c r="L132" s="42">
        <v>15</v>
      </c>
    </row>
    <row r="133" spans="1:12" ht="15">
      <c r="A133" s="14"/>
      <c r="B133" s="15"/>
      <c r="C133" s="11"/>
      <c r="D133" s="7" t="s">
        <v>30</v>
      </c>
      <c r="E133" s="62" t="s">
        <v>61</v>
      </c>
      <c r="F133" s="42">
        <v>200</v>
      </c>
      <c r="G133" s="65">
        <v>0.66</v>
      </c>
      <c r="H133" s="65">
        <v>0.09</v>
      </c>
      <c r="I133" s="69">
        <v>19.8</v>
      </c>
      <c r="J133" s="65">
        <v>81</v>
      </c>
      <c r="K133" s="72" t="s">
        <v>86</v>
      </c>
      <c r="L133" s="42">
        <v>15</v>
      </c>
    </row>
    <row r="134" spans="1:12" ht="15.75" thickBot="1">
      <c r="A134" s="14"/>
      <c r="B134" s="15"/>
      <c r="C134" s="11"/>
      <c r="D134" s="7" t="s">
        <v>31</v>
      </c>
      <c r="E134" s="107" t="s">
        <v>39</v>
      </c>
      <c r="F134" s="42">
        <v>40</v>
      </c>
      <c r="G134" s="65">
        <v>3.16</v>
      </c>
      <c r="H134" s="65">
        <v>0.3</v>
      </c>
      <c r="I134" s="69">
        <v>19.28</v>
      </c>
      <c r="J134" s="65">
        <v>94</v>
      </c>
      <c r="K134" s="72" t="s">
        <v>43</v>
      </c>
      <c r="L134" s="42">
        <v>3</v>
      </c>
    </row>
    <row r="135" spans="1:12" ht="15.75" thickBot="1">
      <c r="A135" s="14"/>
      <c r="B135" s="15"/>
      <c r="C135" s="11"/>
      <c r="D135" s="7" t="s">
        <v>32</v>
      </c>
      <c r="E135" s="107" t="s">
        <v>62</v>
      </c>
      <c r="F135" s="42">
        <v>40</v>
      </c>
      <c r="G135" s="65">
        <v>2</v>
      </c>
      <c r="H135" s="65">
        <v>0.45</v>
      </c>
      <c r="I135" s="69">
        <v>20</v>
      </c>
      <c r="J135" s="65">
        <v>92</v>
      </c>
      <c r="K135" s="72" t="s">
        <v>54</v>
      </c>
      <c r="L135" s="42">
        <v>3.5</v>
      </c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1">SUM(G128:G136)</f>
        <v>23.55</v>
      </c>
      <c r="H137" s="19">
        <f t="shared" si="61"/>
        <v>24.57</v>
      </c>
      <c r="I137" s="19">
        <f t="shared" si="61"/>
        <v>121.73</v>
      </c>
      <c r="J137" s="19">
        <f t="shared" si="61"/>
        <v>808.76</v>
      </c>
      <c r="K137" s="25"/>
      <c r="L137" s="19">
        <f t="shared" ref="L137" si="62">SUM(L128:L136)</f>
        <v>93.5</v>
      </c>
    </row>
    <row r="138" spans="1:12" ht="15.75" thickBot="1">
      <c r="A138" s="33">
        <f>A120</f>
        <v>2</v>
      </c>
      <c r="B138" s="33">
        <f>B120</f>
        <v>2</v>
      </c>
      <c r="C138" s="125" t="s">
        <v>4</v>
      </c>
      <c r="D138" s="126"/>
      <c r="E138" s="31"/>
      <c r="F138" s="32">
        <f>F127+F137</f>
        <v>1340</v>
      </c>
      <c r="G138" s="32">
        <f t="shared" ref="G138" si="63">G127+G137</f>
        <v>43.24</v>
      </c>
      <c r="H138" s="32">
        <f t="shared" ref="H138" si="64">H127+H137</f>
        <v>41.91</v>
      </c>
      <c r="I138" s="32">
        <f t="shared" ref="I138" si="65">I127+I137</f>
        <v>189.6</v>
      </c>
      <c r="J138" s="32">
        <f t="shared" ref="J138:L138" si="66">J127+J137</f>
        <v>1314.75</v>
      </c>
      <c r="K138" s="32"/>
      <c r="L138" s="32">
        <f t="shared" si="66"/>
        <v>187</v>
      </c>
    </row>
    <row r="139" spans="1:12" ht="15.75" thickBot="1">
      <c r="A139" s="20">
        <v>2</v>
      </c>
      <c r="B139" s="21">
        <v>3</v>
      </c>
      <c r="C139" s="22" t="s">
        <v>20</v>
      </c>
      <c r="D139" s="79" t="s">
        <v>26</v>
      </c>
      <c r="E139" s="93" t="s">
        <v>59</v>
      </c>
      <c r="F139" s="42">
        <v>60</v>
      </c>
      <c r="G139" s="86">
        <v>0.88</v>
      </c>
      <c r="H139" s="86">
        <v>3.6</v>
      </c>
      <c r="I139" s="86">
        <v>4.96</v>
      </c>
      <c r="J139" s="42">
        <v>55.68</v>
      </c>
      <c r="K139" s="43" t="s">
        <v>140</v>
      </c>
      <c r="L139" s="42">
        <v>20</v>
      </c>
    </row>
    <row r="140" spans="1:12" ht="30.75" thickBot="1">
      <c r="A140" s="23"/>
      <c r="B140" s="15"/>
      <c r="C140" s="22"/>
      <c r="D140" s="5" t="s">
        <v>21</v>
      </c>
      <c r="E140" s="93" t="s">
        <v>163</v>
      </c>
      <c r="F140" s="39">
        <v>105</v>
      </c>
      <c r="G140" s="39">
        <v>12.83</v>
      </c>
      <c r="H140" s="39">
        <v>12.97</v>
      </c>
      <c r="I140" s="39">
        <v>10.27</v>
      </c>
      <c r="J140" s="39">
        <v>209.13</v>
      </c>
      <c r="K140" s="40" t="s">
        <v>164</v>
      </c>
      <c r="L140" s="39">
        <v>40</v>
      </c>
    </row>
    <row r="141" spans="1:12" ht="15.75" thickBot="1">
      <c r="A141" s="23"/>
      <c r="B141" s="15"/>
      <c r="C141" s="11"/>
      <c r="D141" s="79" t="s">
        <v>29</v>
      </c>
      <c r="E141" s="93" t="s">
        <v>106</v>
      </c>
      <c r="F141" s="42">
        <v>150</v>
      </c>
      <c r="G141" s="86">
        <v>3.03</v>
      </c>
      <c r="H141" s="86">
        <v>5.94</v>
      </c>
      <c r="I141" s="86">
        <v>21.98</v>
      </c>
      <c r="J141" s="42">
        <v>153.5</v>
      </c>
      <c r="K141" s="43" t="s">
        <v>134</v>
      </c>
      <c r="L141" s="42">
        <v>15</v>
      </c>
    </row>
    <row r="142" spans="1:12" ht="15.75" customHeight="1" thickBot="1">
      <c r="A142" s="23"/>
      <c r="B142" s="15"/>
      <c r="C142" s="11"/>
      <c r="D142" s="7" t="s">
        <v>22</v>
      </c>
      <c r="E142" s="93" t="s">
        <v>48</v>
      </c>
      <c r="F142" s="42">
        <v>200</v>
      </c>
      <c r="G142" s="87">
        <v>0.16</v>
      </c>
      <c r="H142" s="87">
        <v>0.08</v>
      </c>
      <c r="I142" s="87">
        <v>7.18</v>
      </c>
      <c r="J142" s="42">
        <v>30.08</v>
      </c>
      <c r="K142" s="43" t="s">
        <v>101</v>
      </c>
      <c r="L142" s="42">
        <v>15</v>
      </c>
    </row>
    <row r="143" spans="1:12" ht="15.75" thickBot="1">
      <c r="A143" s="23"/>
      <c r="B143" s="15"/>
      <c r="C143" s="11"/>
      <c r="D143" s="7" t="s">
        <v>23</v>
      </c>
      <c r="E143" s="93" t="s">
        <v>144</v>
      </c>
      <c r="F143" s="42">
        <v>30</v>
      </c>
      <c r="G143" s="87">
        <v>2.1</v>
      </c>
      <c r="H143" s="87">
        <v>0.3</v>
      </c>
      <c r="I143" s="87">
        <v>14.49</v>
      </c>
      <c r="J143" s="42">
        <v>70.14</v>
      </c>
      <c r="K143" s="72" t="s">
        <v>43</v>
      </c>
      <c r="L143" s="42">
        <v>3.5</v>
      </c>
    </row>
    <row r="144" spans="1:12" ht="15.75" thickBot="1">
      <c r="A144" s="23"/>
      <c r="B144" s="15"/>
      <c r="C144" s="11"/>
      <c r="D144" s="7" t="s">
        <v>24</v>
      </c>
      <c r="E144" s="93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67">SUM(G139:G145)</f>
        <v>19.000000000000004</v>
      </c>
      <c r="H146" s="19">
        <f t="shared" si="67"/>
        <v>22.89</v>
      </c>
      <c r="I146" s="19">
        <f t="shared" si="67"/>
        <v>58.88</v>
      </c>
      <c r="J146" s="19">
        <f t="shared" si="67"/>
        <v>518.53</v>
      </c>
      <c r="K146" s="25"/>
      <c r="L146" s="19">
        <f t="shared" ref="L146" si="68">SUM(L139:L145)</f>
        <v>93.5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121</v>
      </c>
      <c r="F147" s="63">
        <v>60</v>
      </c>
      <c r="G147" s="66">
        <v>0.66</v>
      </c>
      <c r="H147" s="63">
        <v>0.1</v>
      </c>
      <c r="I147" s="67">
        <v>2.2799999999999998</v>
      </c>
      <c r="J147" s="66">
        <v>13.2</v>
      </c>
      <c r="K147" s="70" t="s">
        <v>51</v>
      </c>
      <c r="L147" s="66">
        <v>15</v>
      </c>
    </row>
    <row r="148" spans="1:12" ht="15">
      <c r="A148" s="23"/>
      <c r="B148" s="15"/>
      <c r="C148" s="11"/>
      <c r="D148" s="7" t="s">
        <v>27</v>
      </c>
      <c r="E148" s="61" t="s">
        <v>102</v>
      </c>
      <c r="F148" s="64">
        <v>200</v>
      </c>
      <c r="G148" s="64">
        <v>1.92</v>
      </c>
      <c r="H148" s="64">
        <v>5.14</v>
      </c>
      <c r="I148" s="68">
        <v>13.22</v>
      </c>
      <c r="J148" s="64">
        <v>106.62</v>
      </c>
      <c r="K148" s="71" t="s">
        <v>103</v>
      </c>
      <c r="L148" s="73">
        <v>15</v>
      </c>
    </row>
    <row r="149" spans="1:12" ht="30.75" thickBot="1">
      <c r="A149" s="23"/>
      <c r="B149" s="15"/>
      <c r="C149" s="11"/>
      <c r="D149" s="7" t="s">
        <v>28</v>
      </c>
      <c r="E149" s="62" t="s">
        <v>111</v>
      </c>
      <c r="F149" s="65">
        <v>120</v>
      </c>
      <c r="G149" s="65">
        <v>13.51</v>
      </c>
      <c r="H149" s="65">
        <v>8.91</v>
      </c>
      <c r="I149" s="69">
        <v>9.74</v>
      </c>
      <c r="J149" s="65">
        <v>198</v>
      </c>
      <c r="K149" s="72" t="s">
        <v>122</v>
      </c>
      <c r="L149" s="74">
        <v>27</v>
      </c>
    </row>
    <row r="150" spans="1:12" ht="15">
      <c r="A150" s="23"/>
      <c r="B150" s="15"/>
      <c r="C150" s="11"/>
      <c r="D150" s="7" t="s">
        <v>29</v>
      </c>
      <c r="E150" s="61" t="s">
        <v>56</v>
      </c>
      <c r="F150" s="64">
        <v>150</v>
      </c>
      <c r="G150" s="64">
        <v>5.4</v>
      </c>
      <c r="H150" s="64">
        <v>4.9000000000000004</v>
      </c>
      <c r="I150" s="68">
        <v>32.799999999999997</v>
      </c>
      <c r="J150" s="64">
        <v>196.8</v>
      </c>
      <c r="K150" s="71" t="s">
        <v>57</v>
      </c>
      <c r="L150" s="73">
        <v>15</v>
      </c>
    </row>
    <row r="151" spans="1:12" ht="15">
      <c r="A151" s="23"/>
      <c r="B151" s="15"/>
      <c r="C151" s="11"/>
      <c r="D151" s="7" t="s">
        <v>30</v>
      </c>
      <c r="E151" s="62" t="s">
        <v>48</v>
      </c>
      <c r="F151" s="65">
        <v>200</v>
      </c>
      <c r="G151" s="65">
        <v>7.0000000000000007E-2</v>
      </c>
      <c r="H151" s="65">
        <v>0.02</v>
      </c>
      <c r="I151" s="69">
        <v>7.18</v>
      </c>
      <c r="J151" s="65">
        <v>30.8</v>
      </c>
      <c r="K151" s="72" t="s">
        <v>101</v>
      </c>
      <c r="L151" s="74">
        <v>15</v>
      </c>
    </row>
    <row r="152" spans="1:12" ht="15">
      <c r="A152" s="23"/>
      <c r="B152" s="15"/>
      <c r="C152" s="11"/>
      <c r="D152" s="7" t="s">
        <v>31</v>
      </c>
      <c r="E152" s="62" t="s">
        <v>39</v>
      </c>
      <c r="F152" s="65">
        <v>40</v>
      </c>
      <c r="G152" s="65">
        <v>3</v>
      </c>
      <c r="H152" s="65">
        <v>0</v>
      </c>
      <c r="I152" s="69">
        <v>19</v>
      </c>
      <c r="J152" s="65">
        <v>94</v>
      </c>
      <c r="K152" s="72" t="s">
        <v>43</v>
      </c>
      <c r="L152" s="74">
        <v>3</v>
      </c>
    </row>
    <row r="153" spans="1:12" ht="15">
      <c r="A153" s="23"/>
      <c r="B153" s="15"/>
      <c r="C153" s="11"/>
      <c r="D153" s="7" t="s">
        <v>32</v>
      </c>
      <c r="E153" s="62" t="s">
        <v>62</v>
      </c>
      <c r="F153" s="65">
        <v>40</v>
      </c>
      <c r="G153" s="65">
        <v>2</v>
      </c>
      <c r="H153" s="65">
        <v>0</v>
      </c>
      <c r="I153" s="69">
        <v>20</v>
      </c>
      <c r="J153" s="65">
        <v>92</v>
      </c>
      <c r="K153" s="72" t="s">
        <v>54</v>
      </c>
      <c r="L153" s="74">
        <v>3.5</v>
      </c>
    </row>
    <row r="154" spans="1:12" ht="15">
      <c r="A154" s="23"/>
      <c r="B154" s="15"/>
      <c r="C154" s="11"/>
      <c r="D154" s="6"/>
      <c r="E154" s="41"/>
      <c r="F154" s="42"/>
      <c r="G154" s="108"/>
      <c r="H154" s="108"/>
      <c r="I154" s="109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69">SUM(G147:G155)</f>
        <v>26.560000000000002</v>
      </c>
      <c r="H156" s="19">
        <f t="shared" si="69"/>
        <v>19.069999999999997</v>
      </c>
      <c r="I156" s="19">
        <f t="shared" si="69"/>
        <v>104.22</v>
      </c>
      <c r="J156" s="19">
        <f t="shared" si="69"/>
        <v>731.42</v>
      </c>
      <c r="K156" s="25"/>
      <c r="L156" s="19">
        <f t="shared" ref="L156" si="70">SUM(L147:L155)</f>
        <v>93.5</v>
      </c>
    </row>
    <row r="157" spans="1:12" ht="15.75" thickBot="1">
      <c r="A157" s="29">
        <f>A139</f>
        <v>2</v>
      </c>
      <c r="B157" s="30">
        <f>B139</f>
        <v>3</v>
      </c>
      <c r="C157" s="125" t="s">
        <v>4</v>
      </c>
      <c r="D157" s="126"/>
      <c r="E157" s="31"/>
      <c r="F157" s="32">
        <f>F146+F156</f>
        <v>1355</v>
      </c>
      <c r="G157" s="32">
        <f t="shared" ref="G157" si="71">G146+G156</f>
        <v>45.56</v>
      </c>
      <c r="H157" s="32">
        <f t="shared" ref="H157" si="72">H146+H156</f>
        <v>41.959999999999994</v>
      </c>
      <c r="I157" s="32">
        <f t="shared" ref="I157" si="73">I146+I156</f>
        <v>163.1</v>
      </c>
      <c r="J157" s="32">
        <f t="shared" ref="J157:L157" si="74">J146+J156</f>
        <v>1249.9499999999998</v>
      </c>
      <c r="K157" s="32"/>
      <c r="L157" s="32">
        <f t="shared" si="74"/>
        <v>187</v>
      </c>
    </row>
    <row r="158" spans="1:12" ht="30.75" thickBot="1">
      <c r="A158" s="20">
        <v>2</v>
      </c>
      <c r="B158" s="21">
        <v>4</v>
      </c>
      <c r="C158" s="22" t="s">
        <v>20</v>
      </c>
      <c r="D158" s="5" t="s">
        <v>21</v>
      </c>
      <c r="E158" s="85" t="s">
        <v>136</v>
      </c>
      <c r="F158" s="39">
        <v>200</v>
      </c>
      <c r="G158" s="39">
        <v>8.26</v>
      </c>
      <c r="H158" s="39">
        <v>11.8</v>
      </c>
      <c r="I158" s="39">
        <v>41.05</v>
      </c>
      <c r="J158" s="39">
        <v>304</v>
      </c>
      <c r="K158" s="40" t="s">
        <v>165</v>
      </c>
      <c r="L158" s="39">
        <v>35</v>
      </c>
    </row>
    <row r="159" spans="1:12" ht="15.75" thickBot="1">
      <c r="A159" s="23"/>
      <c r="B159" s="15"/>
      <c r="C159" s="11"/>
      <c r="D159" s="79" t="s">
        <v>26</v>
      </c>
      <c r="E159" s="85" t="s">
        <v>104</v>
      </c>
      <c r="F159" s="42">
        <v>10</v>
      </c>
      <c r="G159" s="86">
        <v>2.3199999999999998</v>
      </c>
      <c r="H159" s="86">
        <v>2.95</v>
      </c>
      <c r="I159" s="86">
        <v>0</v>
      </c>
      <c r="J159" s="88">
        <v>36</v>
      </c>
      <c r="K159" s="89" t="s">
        <v>166</v>
      </c>
      <c r="L159" s="42">
        <v>18</v>
      </c>
    </row>
    <row r="160" spans="1:12" ht="15.75" thickBot="1">
      <c r="A160" s="23"/>
      <c r="B160" s="15"/>
      <c r="C160" s="11"/>
      <c r="D160" s="7" t="s">
        <v>22</v>
      </c>
      <c r="E160" s="85" t="s">
        <v>65</v>
      </c>
      <c r="F160" s="42">
        <v>200</v>
      </c>
      <c r="G160" s="87">
        <v>4.08</v>
      </c>
      <c r="H160" s="87">
        <v>3.54</v>
      </c>
      <c r="I160" s="87">
        <v>17.579999999999998</v>
      </c>
      <c r="J160" s="87">
        <v>118.6</v>
      </c>
      <c r="K160" s="90" t="s">
        <v>137</v>
      </c>
      <c r="L160" s="42">
        <v>17</v>
      </c>
    </row>
    <row r="161" spans="1:12" ht="15.75" thickBot="1">
      <c r="A161" s="23"/>
      <c r="B161" s="15"/>
      <c r="C161" s="11"/>
      <c r="D161" s="7" t="s">
        <v>23</v>
      </c>
      <c r="E161" s="85" t="s">
        <v>144</v>
      </c>
      <c r="F161" s="42">
        <v>30</v>
      </c>
      <c r="G161" s="87">
        <v>2.1</v>
      </c>
      <c r="H161" s="87">
        <v>0.3</v>
      </c>
      <c r="I161" s="87">
        <v>14.49</v>
      </c>
      <c r="J161" s="87">
        <v>70.14</v>
      </c>
      <c r="K161" s="91" t="s">
        <v>43</v>
      </c>
      <c r="L161" s="42">
        <v>3.5</v>
      </c>
    </row>
    <row r="162" spans="1:12" ht="15.75" thickBot="1">
      <c r="A162" s="23"/>
      <c r="B162" s="15"/>
      <c r="C162" s="11"/>
      <c r="D162" s="7" t="s">
        <v>24</v>
      </c>
      <c r="E162" s="85" t="s">
        <v>107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47</v>
      </c>
      <c r="K162" s="43" t="s">
        <v>44</v>
      </c>
      <c r="L162" s="42">
        <v>20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5">SUM(G158:G164)</f>
        <v>17.16</v>
      </c>
      <c r="H165" s="19">
        <f t="shared" si="75"/>
        <v>18.989999999999998</v>
      </c>
      <c r="I165" s="19">
        <f t="shared" si="75"/>
        <v>82.919999999999987</v>
      </c>
      <c r="J165" s="19">
        <f t="shared" si="75"/>
        <v>575.74</v>
      </c>
      <c r="K165" s="25"/>
      <c r="L165" s="19">
        <f t="shared" ref="L165" si="76">SUM(L158:L164)</f>
        <v>93.5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75</v>
      </c>
      <c r="F166" s="42">
        <v>60</v>
      </c>
      <c r="G166" s="66">
        <v>1.2</v>
      </c>
      <c r="H166" s="63">
        <v>4.2</v>
      </c>
      <c r="I166" s="67">
        <v>6</v>
      </c>
      <c r="J166" s="66">
        <v>67.98</v>
      </c>
      <c r="K166" s="70" t="s">
        <v>79</v>
      </c>
      <c r="L166" s="66">
        <v>15</v>
      </c>
    </row>
    <row r="167" spans="1:12" ht="15">
      <c r="A167" s="23"/>
      <c r="B167" s="15"/>
      <c r="C167" s="11"/>
      <c r="D167" s="7" t="s">
        <v>27</v>
      </c>
      <c r="E167" s="61" t="s">
        <v>68</v>
      </c>
      <c r="F167" s="42">
        <v>200</v>
      </c>
      <c r="G167" s="64">
        <v>4.5999999999999996</v>
      </c>
      <c r="H167" s="64">
        <v>2.9</v>
      </c>
      <c r="I167" s="68">
        <v>10.1</v>
      </c>
      <c r="J167" s="64">
        <v>88.7</v>
      </c>
      <c r="K167" s="71" t="s">
        <v>72</v>
      </c>
      <c r="L167" s="73">
        <v>15</v>
      </c>
    </row>
    <row r="168" spans="1:12" ht="15">
      <c r="A168" s="23"/>
      <c r="B168" s="15"/>
      <c r="C168" s="11"/>
      <c r="D168" s="7" t="s">
        <v>28</v>
      </c>
      <c r="E168" s="62" t="s">
        <v>123</v>
      </c>
      <c r="F168" s="42">
        <v>100</v>
      </c>
      <c r="G168" s="65">
        <v>12.5</v>
      </c>
      <c r="H168" s="65">
        <v>8.5</v>
      </c>
      <c r="I168" s="69">
        <v>3.3</v>
      </c>
      <c r="J168" s="65">
        <v>139.69999999999999</v>
      </c>
      <c r="K168" s="72" t="s">
        <v>105</v>
      </c>
      <c r="L168" s="74">
        <v>23</v>
      </c>
    </row>
    <row r="169" spans="1:12" ht="15">
      <c r="A169" s="23"/>
      <c r="B169" s="15"/>
      <c r="C169" s="11"/>
      <c r="D169" s="7" t="s">
        <v>125</v>
      </c>
      <c r="E169" s="62" t="s">
        <v>126</v>
      </c>
      <c r="F169" s="42">
        <v>20</v>
      </c>
      <c r="G169" s="42">
        <v>0.3</v>
      </c>
      <c r="H169" s="42">
        <v>0.99</v>
      </c>
      <c r="I169" s="42">
        <v>1.4</v>
      </c>
      <c r="J169" s="42">
        <v>16.02</v>
      </c>
      <c r="K169" s="43" t="s">
        <v>127</v>
      </c>
      <c r="L169" s="42">
        <v>4</v>
      </c>
    </row>
    <row r="170" spans="1:12" ht="15">
      <c r="A170" s="23"/>
      <c r="B170" s="15"/>
      <c r="C170" s="11"/>
      <c r="D170" s="7" t="s">
        <v>29</v>
      </c>
      <c r="E170" s="62" t="s">
        <v>124</v>
      </c>
      <c r="F170" s="42">
        <v>150</v>
      </c>
      <c r="G170" s="42">
        <v>6.66</v>
      </c>
      <c r="H170" s="42">
        <v>9.17</v>
      </c>
      <c r="I170" s="42">
        <v>39.33</v>
      </c>
      <c r="J170" s="42">
        <v>264</v>
      </c>
      <c r="K170" s="43" t="s">
        <v>53</v>
      </c>
      <c r="L170" s="42">
        <v>15</v>
      </c>
    </row>
    <row r="171" spans="1:12" ht="15">
      <c r="A171" s="23"/>
      <c r="B171" s="15"/>
      <c r="C171" s="11"/>
      <c r="D171" s="7" t="s">
        <v>30</v>
      </c>
      <c r="E171" s="62" t="s">
        <v>78</v>
      </c>
      <c r="F171" s="42">
        <v>200</v>
      </c>
      <c r="G171" s="65">
        <v>0.13</v>
      </c>
      <c r="H171" s="65">
        <v>0.02</v>
      </c>
      <c r="I171" s="69">
        <v>10.58</v>
      </c>
      <c r="J171" s="65">
        <v>43.5</v>
      </c>
      <c r="K171" s="72" t="s">
        <v>45</v>
      </c>
      <c r="L171" s="74">
        <v>15</v>
      </c>
    </row>
    <row r="172" spans="1:12" ht="15">
      <c r="A172" s="23"/>
      <c r="B172" s="15"/>
      <c r="C172" s="11"/>
      <c r="D172" s="7" t="s">
        <v>31</v>
      </c>
      <c r="E172" s="62" t="s">
        <v>39</v>
      </c>
      <c r="F172" s="42">
        <v>40</v>
      </c>
      <c r="G172" s="65">
        <v>3</v>
      </c>
      <c r="H172" s="65">
        <v>0.3</v>
      </c>
      <c r="I172" s="69">
        <v>19</v>
      </c>
      <c r="J172" s="65">
        <v>93.52</v>
      </c>
      <c r="K172" s="72" t="s">
        <v>43</v>
      </c>
      <c r="L172" s="74">
        <v>3</v>
      </c>
    </row>
    <row r="173" spans="1:12" ht="15">
      <c r="A173" s="23"/>
      <c r="B173" s="15"/>
      <c r="C173" s="11"/>
      <c r="D173" s="7" t="s">
        <v>32</v>
      </c>
      <c r="E173" s="62" t="s">
        <v>62</v>
      </c>
      <c r="F173" s="42">
        <v>40</v>
      </c>
      <c r="G173" s="65">
        <v>1.9</v>
      </c>
      <c r="H173" s="65">
        <v>0.34</v>
      </c>
      <c r="I173" s="69">
        <v>20</v>
      </c>
      <c r="J173" s="65">
        <v>92</v>
      </c>
      <c r="K173" s="72" t="s">
        <v>54</v>
      </c>
      <c r="L173" s="74">
        <v>3.5</v>
      </c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7">SUM(G166:G174)</f>
        <v>30.29</v>
      </c>
      <c r="H175" s="19">
        <f t="shared" si="77"/>
        <v>26.419999999999998</v>
      </c>
      <c r="I175" s="19">
        <f t="shared" si="77"/>
        <v>109.71</v>
      </c>
      <c r="J175" s="19">
        <f t="shared" si="77"/>
        <v>805.42</v>
      </c>
      <c r="K175" s="25"/>
      <c r="L175" s="19">
        <f t="shared" ref="L175" si="78">SUM(L166:L174)</f>
        <v>93.5</v>
      </c>
    </row>
    <row r="176" spans="1:12" ht="15.75" thickBot="1">
      <c r="A176" s="29">
        <f>A158</f>
        <v>2</v>
      </c>
      <c r="B176" s="30">
        <f>B158</f>
        <v>4</v>
      </c>
      <c r="C176" s="125" t="s">
        <v>4</v>
      </c>
      <c r="D176" s="126"/>
      <c r="E176" s="31"/>
      <c r="F176" s="32">
        <f>F165+F175</f>
        <v>1350</v>
      </c>
      <c r="G176" s="32">
        <f t="shared" ref="G176" si="79">G165+G175</f>
        <v>47.45</v>
      </c>
      <c r="H176" s="32">
        <f t="shared" ref="H176" si="80">H165+H175</f>
        <v>45.41</v>
      </c>
      <c r="I176" s="32">
        <f t="shared" ref="I176" si="81">I165+I175</f>
        <v>192.63</v>
      </c>
      <c r="J176" s="32">
        <f t="shared" ref="J176:L176" si="82">J165+J175</f>
        <v>1381.1599999999999</v>
      </c>
      <c r="K176" s="32"/>
      <c r="L176" s="32">
        <f t="shared" si="82"/>
        <v>187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116" t="s">
        <v>128</v>
      </c>
      <c r="F177" s="39">
        <v>200</v>
      </c>
      <c r="G177" s="111">
        <v>13.2</v>
      </c>
      <c r="H177" s="111">
        <v>17.8</v>
      </c>
      <c r="I177" s="111">
        <v>30</v>
      </c>
      <c r="J177" s="111">
        <v>333</v>
      </c>
      <c r="K177" s="112" t="s">
        <v>129</v>
      </c>
      <c r="L177" s="39">
        <v>50</v>
      </c>
    </row>
    <row r="178" spans="1:12" ht="15.75" thickBot="1">
      <c r="A178" s="23"/>
      <c r="B178" s="15"/>
      <c r="C178" s="11"/>
      <c r="D178" s="79" t="s">
        <v>26</v>
      </c>
      <c r="E178" s="118" t="s">
        <v>83</v>
      </c>
      <c r="F178" s="42">
        <v>60</v>
      </c>
      <c r="G178" s="75">
        <v>1.7</v>
      </c>
      <c r="H178" s="75">
        <v>0.1</v>
      </c>
      <c r="I178" s="75">
        <v>3.5</v>
      </c>
      <c r="J178" s="110">
        <v>22.1</v>
      </c>
      <c r="K178" s="112" t="s">
        <v>138</v>
      </c>
      <c r="L178" s="42">
        <v>24</v>
      </c>
    </row>
    <row r="179" spans="1:12" ht="15.75" thickBot="1">
      <c r="A179" s="23"/>
      <c r="B179" s="15"/>
      <c r="C179" s="11"/>
      <c r="D179" s="7" t="s">
        <v>30</v>
      </c>
      <c r="E179" s="116" t="s">
        <v>130</v>
      </c>
      <c r="F179" s="42">
        <v>200</v>
      </c>
      <c r="G179" s="111">
        <v>1</v>
      </c>
      <c r="H179" s="111">
        <v>0</v>
      </c>
      <c r="I179" s="111">
        <v>20.2</v>
      </c>
      <c r="J179" s="111">
        <v>84.2</v>
      </c>
      <c r="K179" s="117" t="s">
        <v>131</v>
      </c>
      <c r="L179" s="42">
        <v>15</v>
      </c>
    </row>
    <row r="180" spans="1:12" ht="15.75" thickBot="1">
      <c r="A180" s="23"/>
      <c r="B180" s="15"/>
      <c r="C180" s="11"/>
      <c r="D180" s="7" t="s">
        <v>23</v>
      </c>
      <c r="E180" s="121" t="s">
        <v>144</v>
      </c>
      <c r="F180" s="42">
        <v>40</v>
      </c>
      <c r="G180" s="111">
        <v>3.16</v>
      </c>
      <c r="H180" s="111">
        <v>0.4</v>
      </c>
      <c r="I180" s="111">
        <v>19.32</v>
      </c>
      <c r="J180" s="111">
        <v>93.52</v>
      </c>
      <c r="K180" s="113" t="s">
        <v>87</v>
      </c>
      <c r="L180" s="42">
        <v>4.5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3">SUM(G177:G183)</f>
        <v>19.059999999999999</v>
      </c>
      <c r="H184" s="19">
        <f t="shared" si="83"/>
        <v>18.3</v>
      </c>
      <c r="I184" s="19">
        <f t="shared" si="83"/>
        <v>73.02000000000001</v>
      </c>
      <c r="J184" s="19">
        <f t="shared" si="83"/>
        <v>532.82000000000005</v>
      </c>
      <c r="K184" s="25"/>
      <c r="L184" s="19">
        <f t="shared" ref="L184" si="84">SUM(L177:L183)</f>
        <v>93.5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132</v>
      </c>
      <c r="F185" s="63">
        <v>60</v>
      </c>
      <c r="G185" s="66">
        <v>1.02</v>
      </c>
      <c r="H185" s="63">
        <v>3</v>
      </c>
      <c r="I185" s="67">
        <v>5.07</v>
      </c>
      <c r="J185" s="66">
        <v>51.42</v>
      </c>
      <c r="K185" s="70" t="s">
        <v>58</v>
      </c>
      <c r="L185" s="66">
        <v>15</v>
      </c>
    </row>
    <row r="186" spans="1:12" ht="15">
      <c r="A186" s="23"/>
      <c r="B186" s="15"/>
      <c r="C186" s="11"/>
      <c r="D186" s="7" t="s">
        <v>27</v>
      </c>
      <c r="E186" s="61" t="s">
        <v>76</v>
      </c>
      <c r="F186" s="64">
        <v>210</v>
      </c>
      <c r="G186" s="64">
        <v>1.66</v>
      </c>
      <c r="H186" s="64">
        <v>5.31</v>
      </c>
      <c r="I186" s="68">
        <v>8.42</v>
      </c>
      <c r="J186" s="64">
        <v>88.16</v>
      </c>
      <c r="K186" s="71" t="s">
        <v>80</v>
      </c>
      <c r="L186" s="73">
        <v>15</v>
      </c>
    </row>
    <row r="187" spans="1:12" ht="15.75" thickBot="1">
      <c r="A187" s="23"/>
      <c r="B187" s="15"/>
      <c r="C187" s="11"/>
      <c r="D187" s="7" t="s">
        <v>28</v>
      </c>
      <c r="E187" s="62" t="s">
        <v>133</v>
      </c>
      <c r="F187" s="65">
        <v>120</v>
      </c>
      <c r="G187" s="65">
        <v>13.55</v>
      </c>
      <c r="H187" s="65">
        <v>16.059999999999999</v>
      </c>
      <c r="I187" s="69">
        <v>16.260000000000002</v>
      </c>
      <c r="J187" s="65">
        <v>263.25</v>
      </c>
      <c r="K187" s="72" t="s">
        <v>167</v>
      </c>
      <c r="L187" s="74">
        <v>27</v>
      </c>
    </row>
    <row r="188" spans="1:12" ht="15">
      <c r="A188" s="23"/>
      <c r="B188" s="15"/>
      <c r="C188" s="11"/>
      <c r="D188" s="7" t="s">
        <v>29</v>
      </c>
      <c r="E188" s="61" t="s">
        <v>106</v>
      </c>
      <c r="F188" s="64">
        <v>150</v>
      </c>
      <c r="G188" s="64">
        <v>3</v>
      </c>
      <c r="H188" s="64">
        <v>6</v>
      </c>
      <c r="I188" s="68">
        <v>21</v>
      </c>
      <c r="J188" s="64">
        <v>157.5</v>
      </c>
      <c r="K188" s="71" t="s">
        <v>134</v>
      </c>
      <c r="L188" s="73">
        <v>15</v>
      </c>
    </row>
    <row r="189" spans="1:12" ht="15">
      <c r="A189" s="23"/>
      <c r="B189" s="15"/>
      <c r="C189" s="11"/>
      <c r="D189" s="7" t="s">
        <v>30</v>
      </c>
      <c r="E189" s="62" t="s">
        <v>70</v>
      </c>
      <c r="F189" s="65">
        <v>200</v>
      </c>
      <c r="G189" s="65">
        <v>0.16</v>
      </c>
      <c r="H189" s="65">
        <v>0</v>
      </c>
      <c r="I189" s="69">
        <v>27.88</v>
      </c>
      <c r="J189" s="65">
        <v>114.6</v>
      </c>
      <c r="K189" s="72" t="s">
        <v>73</v>
      </c>
      <c r="L189" s="74">
        <v>15</v>
      </c>
    </row>
    <row r="190" spans="1:12" ht="15">
      <c r="A190" s="23"/>
      <c r="B190" s="15"/>
      <c r="C190" s="11"/>
      <c r="D190" s="7" t="s">
        <v>31</v>
      </c>
      <c r="E190" s="62" t="s">
        <v>39</v>
      </c>
      <c r="F190" s="65">
        <v>40</v>
      </c>
      <c r="G190" s="65">
        <v>3</v>
      </c>
      <c r="H190" s="65">
        <v>0</v>
      </c>
      <c r="I190" s="69">
        <v>19</v>
      </c>
      <c r="J190" s="65">
        <v>94</v>
      </c>
      <c r="K190" s="72" t="s">
        <v>43</v>
      </c>
      <c r="L190" s="74">
        <v>3</v>
      </c>
    </row>
    <row r="191" spans="1:12" ht="15">
      <c r="A191" s="23"/>
      <c r="B191" s="15"/>
      <c r="C191" s="11"/>
      <c r="D191" s="7" t="s">
        <v>32</v>
      </c>
      <c r="E191" s="62" t="s">
        <v>62</v>
      </c>
      <c r="F191" s="65">
        <v>40</v>
      </c>
      <c r="G191" s="65">
        <v>1.9</v>
      </c>
      <c r="H191" s="65">
        <v>0.3</v>
      </c>
      <c r="I191" s="69">
        <v>20</v>
      </c>
      <c r="J191" s="65">
        <v>92</v>
      </c>
      <c r="K191" s="72" t="s">
        <v>54</v>
      </c>
      <c r="L191" s="74">
        <v>3.5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5">SUM(G185:G193)</f>
        <v>24.29</v>
      </c>
      <c r="H194" s="19">
        <f t="shared" si="85"/>
        <v>30.669999999999998</v>
      </c>
      <c r="I194" s="19">
        <f t="shared" si="85"/>
        <v>117.63</v>
      </c>
      <c r="J194" s="19">
        <f t="shared" si="85"/>
        <v>860.93</v>
      </c>
      <c r="K194" s="25"/>
      <c r="L194" s="19">
        <f t="shared" ref="L194" si="86">SUM(L185:L193)</f>
        <v>93.5</v>
      </c>
    </row>
    <row r="195" spans="1:12" ht="15">
      <c r="A195" s="29">
        <f>A177</f>
        <v>2</v>
      </c>
      <c r="B195" s="30">
        <f>B177</f>
        <v>5</v>
      </c>
      <c r="C195" s="125" t="s">
        <v>4</v>
      </c>
      <c r="D195" s="126"/>
      <c r="E195" s="31"/>
      <c r="F195" s="32">
        <f>F184+F194</f>
        <v>1320</v>
      </c>
      <c r="G195" s="32">
        <f t="shared" ref="G195" si="87">G184+G194</f>
        <v>43.349999999999994</v>
      </c>
      <c r="H195" s="32">
        <f t="shared" ref="H195" si="88">H184+H194</f>
        <v>48.97</v>
      </c>
      <c r="I195" s="32">
        <f t="shared" ref="I195" si="89">I184+I194</f>
        <v>190.65</v>
      </c>
      <c r="J195" s="32">
        <f t="shared" ref="J195:L195" si="90">J184+J194</f>
        <v>1393.75</v>
      </c>
      <c r="K195" s="32"/>
      <c r="L195" s="32">
        <f t="shared" si="90"/>
        <v>187</v>
      </c>
    </row>
    <row r="196" spans="1:12">
      <c r="A196" s="27"/>
      <c r="B196" s="28"/>
      <c r="C196" s="127" t="s">
        <v>5</v>
      </c>
      <c r="D196" s="127"/>
      <c r="E196" s="127"/>
      <c r="F196" s="34">
        <f>(F24+F43+F62+F81+F100+F119+F138+F157+F176+F195)/(IF(F24=0,0,1)+IF(F43=0,0,1)+IF(F62=0,0,1)+IF(F81=0,0,1)+IF(F100=0,0,1)+IF(F119=0,0,1)+IF(F138=0,0,1)+IF(F157=0,0,1)+IF(F176=0,0,1)+IF(F195=0,0,1))</f>
        <v>1339.5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45.048999999999992</v>
      </c>
      <c r="H196" s="34">
        <f t="shared" si="91"/>
        <v>42.093000000000004</v>
      </c>
      <c r="I196" s="34">
        <f t="shared" si="91"/>
        <v>186.94</v>
      </c>
      <c r="J196" s="34">
        <f t="shared" si="91"/>
        <v>1324.2329999999997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2024-03-05T09:16:04Z</cp:lastPrinted>
  <dcterms:created xsi:type="dcterms:W3CDTF">2022-05-16T14:23:56Z</dcterms:created>
  <dcterms:modified xsi:type="dcterms:W3CDTF">2024-03-05T09:16:39Z</dcterms:modified>
</cp:coreProperties>
</file>