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35" yWindow="-15" windowWidth="11820" windowHeight="101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94" i="1"/>
  <c r="B93"/>
  <c r="A93"/>
  <c r="L92"/>
  <c r="L93" s="1"/>
  <c r="J92"/>
  <c r="J93" s="1"/>
  <c r="I92"/>
  <c r="I93" s="1"/>
  <c r="H92"/>
  <c r="H93" s="1"/>
  <c r="G92"/>
  <c r="G93" s="1"/>
  <c r="F92"/>
  <c r="F93" s="1"/>
  <c r="B84"/>
  <c r="A84"/>
  <c r="L83"/>
  <c r="L84" s="1"/>
  <c r="J83"/>
  <c r="J84" s="1"/>
  <c r="I83"/>
  <c r="I84" s="1"/>
  <c r="H83"/>
  <c r="H84" s="1"/>
  <c r="G83"/>
  <c r="G84" s="1"/>
  <c r="F83"/>
  <c r="F84" s="1"/>
  <c r="B75"/>
  <c r="L74"/>
  <c r="L75" s="1"/>
  <c r="J74"/>
  <c r="J75" s="1"/>
  <c r="I74"/>
  <c r="I75" s="1"/>
  <c r="H74"/>
  <c r="H75" s="1"/>
  <c r="G74"/>
  <c r="G75" s="1"/>
  <c r="F74"/>
  <c r="B66"/>
  <c r="A66"/>
  <c r="L65"/>
  <c r="L66" s="1"/>
  <c r="J65"/>
  <c r="J66" s="1"/>
  <c r="I65"/>
  <c r="I66" s="1"/>
  <c r="H65"/>
  <c r="H66" s="1"/>
  <c r="G65"/>
  <c r="G66" s="1"/>
  <c r="F65"/>
  <c r="F66" s="1"/>
  <c r="B57"/>
  <c r="A57"/>
  <c r="L56"/>
  <c r="L57" s="1"/>
  <c r="J56"/>
  <c r="J57" s="1"/>
  <c r="I56"/>
  <c r="I57" s="1"/>
  <c r="H56"/>
  <c r="H57" s="1"/>
  <c r="G56"/>
  <c r="G57" s="1"/>
  <c r="F56"/>
  <c r="F57" s="1"/>
  <c r="B49"/>
  <c r="A49"/>
  <c r="L48"/>
  <c r="L49" s="1"/>
  <c r="J48"/>
  <c r="J49" s="1"/>
  <c r="I48"/>
  <c r="I49" s="1"/>
  <c r="H48"/>
  <c r="H49" s="1"/>
  <c r="G48"/>
  <c r="G49" s="1"/>
  <c r="F48"/>
  <c r="F49" s="1"/>
  <c r="B40"/>
  <c r="A40"/>
  <c r="L39"/>
  <c r="L40" s="1"/>
  <c r="J39"/>
  <c r="J40" s="1"/>
  <c r="I39"/>
  <c r="I40" s="1"/>
  <c r="H39"/>
  <c r="H40" s="1"/>
  <c r="G39"/>
  <c r="G40" s="1"/>
  <c r="F39"/>
  <c r="F40" s="1"/>
  <c r="B31"/>
  <c r="A31"/>
  <c r="L30"/>
  <c r="L31" s="1"/>
  <c r="J30"/>
  <c r="J31" s="1"/>
  <c r="I30"/>
  <c r="I31" s="1"/>
  <c r="H30"/>
  <c r="H31" s="1"/>
  <c r="G30"/>
  <c r="G31" s="1"/>
  <c r="F30"/>
  <c r="F31" s="1"/>
  <c r="B22"/>
  <c r="A22"/>
  <c r="L21"/>
  <c r="L22" s="1"/>
  <c r="J21"/>
  <c r="J22" s="1"/>
  <c r="I21"/>
  <c r="I22" s="1"/>
  <c r="H21"/>
  <c r="H22" s="1"/>
  <c r="G21"/>
  <c r="G22" s="1"/>
  <c r="F21"/>
  <c r="F22" s="1"/>
  <c r="B13"/>
  <c r="A13"/>
  <c r="L12"/>
  <c r="L13" s="1"/>
  <c r="J12"/>
  <c r="J13" s="1"/>
  <c r="I12"/>
  <c r="I13" s="1"/>
  <c r="H12"/>
  <c r="H13" s="1"/>
  <c r="G12"/>
  <c r="G13" s="1"/>
  <c r="F12"/>
  <c r="F13" s="1"/>
  <c r="H94" l="1"/>
  <c r="J94"/>
  <c r="G94"/>
  <c r="I94"/>
  <c r="L94"/>
  <c r="A75"/>
  <c r="F75"/>
  <c r="F94" s="1"/>
</calcChain>
</file>

<file path=xl/sharedStrings.xml><?xml version="1.0" encoding="utf-8"?>
<sst xmlns="http://schemas.openxmlformats.org/spreadsheetml/2006/main" count="166" uniqueCount="80">
  <si>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</si>
  <si>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</si>
  <si>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</si>
  <si>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</si>
  <si>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</si>
  <si>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</si>
  <si>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</si>
  <si>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</si>
  <si>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</si>
  <si>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</si>
  <si>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</si>
  <si>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</si>
  <si>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</si>
  <si>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</si>
  <si>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</si>
  <si>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</si>
  <si>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</si>
  <si>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</si>
  <si>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</si>
  <si>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</si>
  <si>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</si>
  <si>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</si>
  <si>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</si>
  <si>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</si>
  <si>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</si>
  <si>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</si>
  <si>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</si>
  <si>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</si>
  <si>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</si>
  <si>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</si>
  <si>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</si>
  <si>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</si>
  <si>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</si>
  <si>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</si>
  <si>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</si>
  <si>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гор. напиток</t>
  </si>
  <si>
    <t>доп. блюдо</t>
  </si>
  <si>
    <t>гор. блюдо</t>
  </si>
  <si>
    <t>сладкое</t>
  </si>
  <si>
    <t>каша молочная из овснных хлопьев жидкая с маслом и сахаром</t>
  </si>
  <si>
    <t>блинчики с молоком сгущенным 50/20</t>
  </si>
  <si>
    <t>фрукт свежий(яблоко)</t>
  </si>
  <si>
    <t>хлеб пшеничный</t>
  </si>
  <si>
    <t>чай с сахаром</t>
  </si>
  <si>
    <t>54-2гн</t>
  </si>
  <si>
    <t>капуста квашеная с маслом растительным</t>
  </si>
  <si>
    <t>гуляш из отварного мяса птицы</t>
  </si>
  <si>
    <t>макаронные изделия отварные</t>
  </si>
  <si>
    <t>чай  молоком</t>
  </si>
  <si>
    <t>54-4гн</t>
  </si>
  <si>
    <t>консервы закусочные, овощные ( икра кабачковая)</t>
  </si>
  <si>
    <t>котлеты мясокапустные</t>
  </si>
  <si>
    <t>77-6</t>
  </si>
  <si>
    <t>каша гречневая ,рассыпчатая</t>
  </si>
  <si>
    <t>чай с лимоном</t>
  </si>
  <si>
    <t>54-3гн</t>
  </si>
  <si>
    <t>свекла отварная с маслом растительным</t>
  </si>
  <si>
    <t>рыба тушеная в томате с овощами</t>
  </si>
  <si>
    <t xml:space="preserve">картофель отварной с маслом </t>
  </si>
  <si>
    <t>какао с молоком</t>
  </si>
  <si>
    <t>кончервы закусочные,  овощные (зеленый горошек)</t>
  </si>
  <si>
    <t>плов из птицы</t>
  </si>
  <si>
    <t>компот из смеси сухофруктов</t>
  </si>
  <si>
    <t>54-хн</t>
  </si>
  <si>
    <t>Каша молочная манная, жидкая с маслом и сахаром</t>
  </si>
  <si>
    <t>птица тушеная  в сметанном соусе с морковью</t>
  </si>
  <si>
    <t>54-25м</t>
  </si>
  <si>
    <t>котлеты печеночные с маслом сливочным</t>
  </si>
  <si>
    <t>77-4</t>
  </si>
  <si>
    <t>чай Каркаде с сахаром</t>
  </si>
  <si>
    <t>54-45гн</t>
  </si>
  <si>
    <t>каша молочная "Дружба" из смеси рисовой и пшеной крупы</t>
  </si>
  <si>
    <t>54-16к</t>
  </si>
  <si>
    <t>сыр пориями</t>
  </si>
  <si>
    <t xml:space="preserve">гречка по купечески </t>
  </si>
  <si>
    <t>сок фруктовый</t>
  </si>
  <si>
    <t>МКОУ "Быковская СШ №2"</t>
  </si>
  <si>
    <t>и.о.директора школы</t>
  </si>
  <si>
    <t>Назирова Е.А.</t>
  </si>
  <si>
    <t xml:space="preserve">            09 января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</si>
</sst>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Font="1" applyFill="1" applyBorder="1" applyProtection="1">
      <protection locked="0"/>
    </xf>
    <xf numFmtId="1" fontId="0" fillId="4" borderId="1" xfId="0" applyNumberFormat="1" applyFont="1" applyFill="1" applyBorder="1" applyProtection="1">
      <protection locked="0"/>
    </xf>
    <xf numFmtId="1" fontId="0" fillId="4" borderId="2" xfId="0" applyNumberFormat="1" applyFont="1" applyFill="1" applyBorder="1" applyProtection="1">
      <protection locked="0"/>
    </xf>
    <xf numFmtId="0" fontId="0" fillId="4" borderId="1" xfId="0" applyNumberFormat="1" applyFont="1" applyFill="1" applyBorder="1" applyProtection="1">
      <protection locked="0"/>
    </xf>
    <xf numFmtId="0" fontId="0" fillId="4" borderId="2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23" xfId="0" applyNumberFormat="1" applyFont="1" applyFill="1" applyBorder="1" applyProtection="1">
      <protection locked="0"/>
    </xf>
    <xf numFmtId="0" fontId="0" fillId="4" borderId="24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1" fontId="0" fillId="4" borderId="4" xfId="0" applyNumberFormat="1" applyFont="1" applyFill="1" applyBorder="1" applyProtection="1">
      <protection locked="0"/>
    </xf>
    <xf numFmtId="0" fontId="0" fillId="4" borderId="4" xfId="0" applyNumberFormat="1" applyFont="1" applyFill="1" applyBorder="1" applyProtection="1">
      <protection locked="0"/>
    </xf>
    <xf numFmtId="1" fontId="0" fillId="4" borderId="25" xfId="0" applyNumberFormat="1" applyFont="1" applyFill="1" applyBorder="1" applyProtection="1">
      <protection locked="0"/>
    </xf>
    <xf numFmtId="0" fontId="0" fillId="4" borderId="25" xfId="0" applyNumberFormat="1" applyFont="1" applyFill="1" applyBorder="1" applyProtection="1">
      <protection locked="0"/>
    </xf>
    <xf numFmtId="0" fontId="0" fillId="4" borderId="28" xfId="0" applyFont="1" applyFill="1" applyBorder="1" applyAlignment="1" applyProtection="1">
      <alignment horizontal="right"/>
      <protection locked="0"/>
    </xf>
    <xf numFmtId="0" fontId="0" fillId="4" borderId="17" xfId="0" applyFon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0" fillId="4" borderId="2" xfId="0" applyNumberFormat="1" applyFont="1" applyFill="1" applyBorder="1" applyAlignment="1" applyProtection="1">
      <alignment horizontal="right"/>
      <protection locked="0"/>
    </xf>
    <xf numFmtId="0" fontId="3" fillId="2" borderId="30" xfId="0" applyFont="1" applyFill="1" applyBorder="1" applyAlignment="1" applyProtection="1">
      <alignment horizontal="center" vertical="top" wrapText="1"/>
      <protection locked="0"/>
    </xf>
    <xf numFmtId="0" fontId="0" fillId="4" borderId="1" xfId="0" applyNumberFormat="1" applyFont="1" applyFill="1" applyBorder="1" applyAlignment="1" applyProtection="1">
      <alignment horizontal="right"/>
      <protection locked="0"/>
    </xf>
    <xf numFmtId="0" fontId="0" fillId="4" borderId="2" xfId="0" applyNumberFormat="1" applyFont="1" applyFill="1" applyBorder="1" applyAlignment="1" applyProtection="1">
      <alignment horizontal="right" vertical="top"/>
      <protection locked="0"/>
    </xf>
    <xf numFmtId="0" fontId="3" fillId="0" borderId="24" xfId="0" applyFont="1" applyBorder="1" applyAlignment="1">
      <alignment horizontal="center" vertical="top" wrapText="1"/>
    </xf>
    <xf numFmtId="0" fontId="0" fillId="4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7" xfId="0" applyFill="1" applyBorder="1" applyAlignment="1" applyProtection="1">
      <alignment horizontal="right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0" fontId="0" fillId="4" borderId="26" xfId="0" applyNumberFormat="1" applyFill="1" applyBorder="1" applyProtection="1">
      <protection locked="0"/>
    </xf>
    <xf numFmtId="0" fontId="0" fillId="4" borderId="27" xfId="0" applyNumberFormat="1" applyFill="1" applyBorder="1" applyProtection="1">
      <protection locked="0"/>
    </xf>
    <xf numFmtId="0" fontId="0" fillId="4" borderId="26" xfId="0" applyNumberFormat="1" applyFont="1" applyFill="1" applyBorder="1" applyProtection="1">
      <protection locked="0"/>
    </xf>
    <xf numFmtId="0" fontId="0" fillId="4" borderId="27" xfId="0" applyNumberFormat="1" applyFont="1" applyFill="1" applyBorder="1" applyProtection="1">
      <protection locked="0"/>
    </xf>
    <xf numFmtId="0" fontId="3" fillId="0" borderId="30" xfId="0" applyFont="1" applyBorder="1" applyAlignment="1">
      <alignment horizontal="center" vertical="top" wrapText="1"/>
    </xf>
    <xf numFmtId="0" fontId="0" fillId="4" borderId="30" xfId="0" applyNumberFormat="1" applyFon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1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31" xfId="0" applyNumberFormat="1" applyFont="1" applyFill="1" applyBorder="1" applyAlignment="1" applyProtection="1">
      <alignment horizontal="center"/>
      <protection locked="0"/>
    </xf>
    <xf numFmtId="0" fontId="0" fillId="4" borderId="26" xfId="0" applyNumberFormat="1" applyFont="1" applyFill="1" applyBorder="1" applyAlignment="1" applyProtection="1">
      <alignment horizontal="center"/>
      <protection locked="0"/>
    </xf>
    <xf numFmtId="0" fontId="0" fillId="4" borderId="27" xfId="0" applyNumberFormat="1" applyFont="1" applyFill="1" applyBorder="1" applyAlignment="1" applyProtection="1">
      <alignment horizontal="center"/>
      <protection locked="0"/>
    </xf>
    <xf numFmtId="0" fontId="0" fillId="4" borderId="8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3" borderId="19" xfId="0" applyFont="1" applyFill="1" applyBorder="1" applyAlignment="1">
      <alignment vertical="top" wrapText="1"/>
    </xf>
    <xf numFmtId="0" fontId="0" fillId="4" borderId="28" xfId="0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right"/>
    </xf>
    <xf numFmtId="0" fontId="10" fillId="0" borderId="11" xfId="0" applyFont="1" applyBorder="1" applyAlignment="1">
      <alignment horizontal="right" vertical="center" wrapText="1"/>
    </xf>
    <xf numFmtId="0" fontId="0" fillId="4" borderId="15" xfId="0" applyFont="1" applyFill="1" applyBorder="1" applyAlignment="1" applyProtection="1">
      <alignment horizontal="right"/>
      <protection locked="0"/>
    </xf>
    <xf numFmtId="0" fontId="3" fillId="2" borderId="28" xfId="0" applyFont="1" applyFill="1" applyBorder="1" applyAlignment="1" applyProtection="1">
      <alignment horizontal="right" vertical="top" wrapText="1"/>
      <protection locked="0"/>
    </xf>
    <xf numFmtId="0" fontId="3" fillId="0" borderId="29" xfId="0" applyFont="1" applyBorder="1" applyAlignment="1">
      <alignment horizontal="right" vertical="top" wrapText="1"/>
    </xf>
    <xf numFmtId="0" fontId="3" fillId="3" borderId="22" xfId="0" applyFont="1" applyFill="1" applyBorder="1" applyAlignment="1">
      <alignment horizontal="right" vertical="top" wrapText="1"/>
    </xf>
    <xf numFmtId="0" fontId="3" fillId="2" borderId="17" xfId="0" applyFont="1" applyFill="1" applyBorder="1" applyAlignment="1" applyProtection="1">
      <alignment horizontal="right" vertical="top" wrapText="1"/>
      <protection locked="0"/>
    </xf>
    <xf numFmtId="0" fontId="3" fillId="0" borderId="17" xfId="0" applyFont="1" applyBorder="1" applyAlignment="1">
      <alignment horizontal="right" vertical="top" wrapText="1"/>
    </xf>
    <xf numFmtId="0" fontId="0" fillId="4" borderId="15" xfId="0" applyFill="1" applyBorder="1" applyAlignment="1" applyProtection="1">
      <alignment horizontal="right"/>
      <protection locked="0"/>
    </xf>
    <xf numFmtId="0" fontId="3" fillId="3" borderId="3" xfId="0" applyFont="1" applyFill="1" applyBorder="1" applyAlignment="1">
      <alignment horizontal="right" vertical="top" wrapText="1"/>
    </xf>
    <xf numFmtId="0" fontId="3" fillId="3" borderId="33" xfId="0" applyFont="1" applyFill="1" applyBorder="1" applyAlignment="1">
      <alignment horizontal="right" vertical="top" wrapText="1"/>
    </xf>
    <xf numFmtId="0" fontId="3" fillId="3" borderId="20" xfId="0" applyFont="1" applyFill="1" applyBorder="1" applyAlignment="1">
      <alignment horizontal="right" vertical="top" wrapText="1"/>
    </xf>
    <xf numFmtId="0" fontId="3" fillId="0" borderId="10" xfId="0" applyFont="1" applyBorder="1" applyAlignment="1">
      <alignment horizontal="right"/>
    </xf>
    <xf numFmtId="0" fontId="3" fillId="0" borderId="0" xfId="0" applyNumberFormat="1" applyFont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NumberFormat="1" applyFont="1" applyBorder="1" applyAlignment="1">
      <alignment horizontal="center" vertical="top" wrapText="1"/>
    </xf>
    <xf numFmtId="0" fontId="3" fillId="3" borderId="21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  <protection locked="0"/>
    </xf>
    <xf numFmtId="0" fontId="3" fillId="2" borderId="27" xfId="0" applyNumberFormat="1" applyFont="1" applyFill="1" applyBorder="1" applyAlignment="1" applyProtection="1">
      <alignment horizontal="center" vertical="top" wrapText="1"/>
      <protection locked="0"/>
    </xf>
    <xf numFmtId="0" fontId="3" fillId="0" borderId="27" xfId="0" applyNumberFormat="1" applyFont="1" applyBorder="1" applyAlignment="1">
      <alignment horizontal="center" vertical="top" wrapText="1"/>
    </xf>
    <xf numFmtId="0" fontId="3" fillId="3" borderId="32" xfId="0" applyNumberFormat="1" applyFont="1" applyFill="1" applyBorder="1" applyAlignment="1">
      <alignment horizontal="center" vertical="top" wrapText="1"/>
    </xf>
    <xf numFmtId="0" fontId="0" fillId="4" borderId="31" xfId="0" applyNumberFormat="1" applyFill="1" applyBorder="1" applyAlignment="1" applyProtection="1">
      <alignment horizontal="center"/>
      <protection locked="0"/>
    </xf>
    <xf numFmtId="0" fontId="3" fillId="3" borderId="3" xfId="0" applyNumberFormat="1" applyFont="1" applyFill="1" applyBorder="1" applyAlignment="1">
      <alignment horizontal="center" vertical="top" wrapText="1"/>
    </xf>
    <xf numFmtId="0" fontId="3" fillId="0" borderId="32" xfId="0" applyNumberFormat="1" applyFont="1" applyBorder="1" applyAlignment="1">
      <alignment horizontal="center" vertical="top" wrapText="1"/>
    </xf>
    <xf numFmtId="0" fontId="3" fillId="3" borderId="36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center"/>
    </xf>
    <xf numFmtId="0" fontId="1" fillId="4" borderId="2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abSelected="1" zoomScale="130" zoomScaleNormal="13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2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9" customWidth="1"/>
    <col min="12" max="12" width="11" style="105" bestFit="1" customWidth="1"/>
    <col min="13" max="16384" width="9.140625" style="2"/>
  </cols>
  <sheetData>
    <row r="1" spans="1:12" ht="15">
      <c r="A1" s="1" t="s">
        <v>7</v>
      </c>
      <c r="C1" s="120" t="s">
        <v>76</v>
      </c>
      <c r="D1" s="121"/>
      <c r="E1" s="121"/>
      <c r="F1" s="9" t="s">
        <v>16</v>
      </c>
      <c r="G1" s="2" t="s">
        <v>17</v>
      </c>
      <c r="H1" s="122" t="s">
        <v>77</v>
      </c>
      <c r="I1" s="122"/>
      <c r="J1" s="122"/>
      <c r="K1" s="122"/>
    </row>
    <row r="2" spans="1:12" ht="18">
      <c r="A2" s="29" t="s">
        <v>6</v>
      </c>
      <c r="C2" s="2"/>
      <c r="G2" s="2" t="s">
        <v>18</v>
      </c>
      <c r="H2" s="122" t="s">
        <v>78</v>
      </c>
      <c r="I2" s="122"/>
      <c r="J2" s="122"/>
      <c r="K2" s="122"/>
    </row>
    <row r="3" spans="1:12" ht="17.25" customHeight="1">
      <c r="A3" s="4" t="s">
        <v>8</v>
      </c>
      <c r="C3" s="2"/>
      <c r="D3" s="3"/>
      <c r="E3" s="31" t="s">
        <v>9</v>
      </c>
      <c r="G3" s="2" t="s">
        <v>19</v>
      </c>
      <c r="H3" s="37" t="s">
        <v>79</v>
      </c>
      <c r="I3" s="37"/>
      <c r="J3" s="38">
        <v>2024</v>
      </c>
      <c r="K3" s="92"/>
    </row>
    <row r="4" spans="1:12" ht="13.5" thickBot="1">
      <c r="C4" s="2"/>
      <c r="D4" s="4"/>
      <c r="H4" s="36" t="s">
        <v>32</v>
      </c>
      <c r="I4" s="36" t="s">
        <v>33</v>
      </c>
      <c r="J4" s="36" t="s">
        <v>34</v>
      </c>
    </row>
    <row r="5" spans="1:12" ht="34.5" thickBot="1">
      <c r="A5" s="34" t="s">
        <v>14</v>
      </c>
      <c r="B5" s="35" t="s">
        <v>15</v>
      </c>
      <c r="C5" s="30" t="s">
        <v>0</v>
      </c>
      <c r="D5" s="30" t="s">
        <v>13</v>
      </c>
      <c r="E5" s="30" t="s">
        <v>12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10</v>
      </c>
      <c r="K5" s="93" t="s">
        <v>11</v>
      </c>
      <c r="L5" s="106" t="s">
        <v>31</v>
      </c>
    </row>
    <row r="6" spans="1:12" ht="30">
      <c r="A6" s="16">
        <v>1</v>
      </c>
      <c r="B6" s="17">
        <v>1</v>
      </c>
      <c r="C6" s="18" t="s">
        <v>20</v>
      </c>
      <c r="D6" s="44" t="s">
        <v>37</v>
      </c>
      <c r="E6" s="65" t="s">
        <v>39</v>
      </c>
      <c r="F6" s="40">
        <v>200</v>
      </c>
      <c r="G6" s="42">
        <v>7.1</v>
      </c>
      <c r="H6" s="42">
        <v>11.66</v>
      </c>
      <c r="I6" s="45">
        <v>40.25</v>
      </c>
      <c r="J6" s="45">
        <v>295.45</v>
      </c>
      <c r="K6" s="94">
        <v>182</v>
      </c>
      <c r="L6" s="83">
        <v>35</v>
      </c>
    </row>
    <row r="7" spans="1:12" ht="15">
      <c r="A7" s="19"/>
      <c r="B7" s="11"/>
      <c r="C7" s="8"/>
      <c r="D7" s="63" t="s">
        <v>38</v>
      </c>
      <c r="E7" s="66" t="s">
        <v>40</v>
      </c>
      <c r="F7" s="41">
        <v>70</v>
      </c>
      <c r="G7" s="43">
        <v>5.08</v>
      </c>
      <c r="H7" s="43">
        <v>2.98</v>
      </c>
      <c r="I7" s="46">
        <v>18.850000000000001</v>
      </c>
      <c r="J7" s="46">
        <v>122.54</v>
      </c>
      <c r="K7" s="53">
        <v>399</v>
      </c>
      <c r="L7" s="84">
        <v>25</v>
      </c>
    </row>
    <row r="8" spans="1:12" ht="15">
      <c r="A8" s="19"/>
      <c r="B8" s="11"/>
      <c r="C8" s="8"/>
      <c r="D8" s="39" t="s">
        <v>24</v>
      </c>
      <c r="E8" s="66" t="s">
        <v>41</v>
      </c>
      <c r="F8" s="41">
        <v>100</v>
      </c>
      <c r="G8" s="43">
        <v>0.4</v>
      </c>
      <c r="H8" s="43">
        <v>0.4</v>
      </c>
      <c r="I8" s="46">
        <v>9.8000000000000007</v>
      </c>
      <c r="J8" s="46">
        <v>47</v>
      </c>
      <c r="K8" s="53">
        <v>338</v>
      </c>
      <c r="L8" s="84">
        <v>20</v>
      </c>
    </row>
    <row r="9" spans="1:12" ht="15">
      <c r="A9" s="19"/>
      <c r="B9" s="11"/>
      <c r="C9" s="8"/>
      <c r="D9" s="39" t="s">
        <v>23</v>
      </c>
      <c r="E9" s="66" t="s">
        <v>42</v>
      </c>
      <c r="F9" s="41">
        <v>30</v>
      </c>
      <c r="G9" s="43">
        <v>2.37</v>
      </c>
      <c r="H9" s="43">
        <v>0.3</v>
      </c>
      <c r="I9" s="46">
        <v>14.49</v>
      </c>
      <c r="J9" s="46">
        <v>70.14</v>
      </c>
      <c r="K9" s="53">
        <v>701</v>
      </c>
      <c r="L9" s="84">
        <v>3.5</v>
      </c>
    </row>
    <row r="10" spans="1:12" ht="15">
      <c r="A10" s="19"/>
      <c r="B10" s="11"/>
      <c r="C10" s="8"/>
      <c r="D10" s="47" t="s">
        <v>35</v>
      </c>
      <c r="E10" s="79" t="s">
        <v>43</v>
      </c>
      <c r="F10" s="48">
        <v>200</v>
      </c>
      <c r="G10" s="49">
        <v>0.2</v>
      </c>
      <c r="H10" s="48">
        <v>0</v>
      </c>
      <c r="I10" s="50">
        <v>10.38</v>
      </c>
      <c r="J10" s="51">
        <v>42.32</v>
      </c>
      <c r="K10" s="90" t="s">
        <v>44</v>
      </c>
      <c r="L10" s="85">
        <v>10</v>
      </c>
    </row>
    <row r="11" spans="1:12" ht="15">
      <c r="A11" s="19"/>
      <c r="B11" s="11"/>
      <c r="C11" s="8"/>
      <c r="D11" s="5"/>
      <c r="E11" s="32"/>
      <c r="F11" s="33"/>
      <c r="G11" s="33"/>
      <c r="H11" s="33"/>
      <c r="I11" s="33"/>
      <c r="J11" s="33"/>
      <c r="K11" s="95"/>
      <c r="L11" s="107"/>
    </row>
    <row r="12" spans="1:12" ht="15">
      <c r="A12" s="20"/>
      <c r="B12" s="13"/>
      <c r="C12" s="6"/>
      <c r="D12" s="14" t="s">
        <v>29</v>
      </c>
      <c r="E12" s="7"/>
      <c r="F12" s="15">
        <f>SUM(F6:F11)</f>
        <v>600</v>
      </c>
      <c r="G12" s="15">
        <f t="shared" ref="G12:J12" si="0">SUM(G6:G11)</f>
        <v>15.149999999999999</v>
      </c>
      <c r="H12" s="15">
        <f t="shared" si="0"/>
        <v>15.340000000000002</v>
      </c>
      <c r="I12" s="15">
        <f t="shared" si="0"/>
        <v>93.77</v>
      </c>
      <c r="J12" s="15">
        <f t="shared" si="0"/>
        <v>577.45000000000005</v>
      </c>
      <c r="K12" s="96"/>
      <c r="L12" s="108">
        <f t="shared" ref="L12" si="1">SUM(L6:L11)</f>
        <v>93.5</v>
      </c>
    </row>
    <row r="13" spans="1:12" ht="15.75" thickBot="1">
      <c r="A13" s="23">
        <f>A6</f>
        <v>1</v>
      </c>
      <c r="B13" s="24">
        <f>B6</f>
        <v>1</v>
      </c>
      <c r="C13" s="123" t="s">
        <v>4</v>
      </c>
      <c r="D13" s="124"/>
      <c r="E13" s="25"/>
      <c r="F13" s="26">
        <f>F12</f>
        <v>600</v>
      </c>
      <c r="G13" s="26">
        <f t="shared" ref="G13:J13" si="2">G12</f>
        <v>15.149999999999999</v>
      </c>
      <c r="H13" s="26">
        <f t="shared" si="2"/>
        <v>15.340000000000002</v>
      </c>
      <c r="I13" s="26">
        <f t="shared" si="2"/>
        <v>93.77</v>
      </c>
      <c r="J13" s="26">
        <f t="shared" si="2"/>
        <v>577.45000000000005</v>
      </c>
      <c r="K13" s="97"/>
      <c r="L13" s="109">
        <f>L12</f>
        <v>93.5</v>
      </c>
    </row>
    <row r="14" spans="1:12" ht="15">
      <c r="A14" s="10">
        <v>1</v>
      </c>
      <c r="B14" s="11">
        <v>2</v>
      </c>
      <c r="C14" s="18" t="s">
        <v>20</v>
      </c>
      <c r="D14" s="39" t="s">
        <v>25</v>
      </c>
      <c r="E14" s="65" t="s">
        <v>45</v>
      </c>
      <c r="F14" s="40">
        <v>60</v>
      </c>
      <c r="G14" s="42">
        <v>1.02</v>
      </c>
      <c r="H14" s="42">
        <v>3</v>
      </c>
      <c r="I14" s="42">
        <v>5.07</v>
      </c>
      <c r="J14" s="42">
        <v>51.41</v>
      </c>
      <c r="K14" s="52">
        <v>47</v>
      </c>
      <c r="L14" s="80">
        <v>20</v>
      </c>
    </row>
    <row r="15" spans="1:12" ht="15">
      <c r="A15" s="10"/>
      <c r="B15" s="11"/>
      <c r="C15" s="8"/>
      <c r="D15" s="39" t="s">
        <v>26</v>
      </c>
      <c r="E15" s="66" t="s">
        <v>46</v>
      </c>
      <c r="F15" s="41">
        <v>100</v>
      </c>
      <c r="G15" s="43">
        <v>12.02</v>
      </c>
      <c r="H15" s="43">
        <v>11.79</v>
      </c>
      <c r="I15" s="43">
        <v>3.27</v>
      </c>
      <c r="J15" s="43">
        <v>167.27</v>
      </c>
      <c r="K15" s="53">
        <v>246</v>
      </c>
      <c r="L15" s="81">
        <v>40</v>
      </c>
    </row>
    <row r="16" spans="1:12" ht="15">
      <c r="A16" s="10"/>
      <c r="B16" s="11"/>
      <c r="C16" s="8"/>
      <c r="D16" s="39" t="s">
        <v>27</v>
      </c>
      <c r="E16" s="66" t="s">
        <v>47</v>
      </c>
      <c r="F16" s="41">
        <v>150</v>
      </c>
      <c r="G16" s="43">
        <v>5.4</v>
      </c>
      <c r="H16" s="43">
        <v>4.9000000000000004</v>
      </c>
      <c r="I16" s="43">
        <v>32.799999999999997</v>
      </c>
      <c r="J16" s="43">
        <v>196.8</v>
      </c>
      <c r="K16" s="53">
        <v>203</v>
      </c>
      <c r="L16" s="81">
        <v>15</v>
      </c>
    </row>
    <row r="17" spans="1:12" ht="15">
      <c r="A17" s="10"/>
      <c r="B17" s="11"/>
      <c r="C17" s="8"/>
      <c r="D17" s="39" t="s">
        <v>23</v>
      </c>
      <c r="E17" s="66" t="s">
        <v>42</v>
      </c>
      <c r="F17" s="41">
        <v>30</v>
      </c>
      <c r="G17" s="43">
        <v>2.37</v>
      </c>
      <c r="H17" s="43">
        <v>0.3</v>
      </c>
      <c r="I17" s="46">
        <v>14.49</v>
      </c>
      <c r="J17" s="46">
        <v>70.14</v>
      </c>
      <c r="K17" s="53">
        <v>701</v>
      </c>
      <c r="L17" s="84">
        <v>3.5</v>
      </c>
    </row>
    <row r="18" spans="1:12" ht="15">
      <c r="A18" s="10"/>
      <c r="B18" s="11"/>
      <c r="C18" s="8"/>
      <c r="D18" s="39" t="s">
        <v>35</v>
      </c>
      <c r="E18" s="66" t="s">
        <v>48</v>
      </c>
      <c r="F18" s="41">
        <v>200</v>
      </c>
      <c r="G18" s="43">
        <v>1.6</v>
      </c>
      <c r="H18" s="43">
        <v>1.1000000000000001</v>
      </c>
      <c r="I18" s="43">
        <v>12.58</v>
      </c>
      <c r="J18" s="43">
        <v>66.62</v>
      </c>
      <c r="K18" s="67" t="s">
        <v>49</v>
      </c>
      <c r="L18" s="82">
        <v>15</v>
      </c>
    </row>
    <row r="19" spans="1:12" ht="15">
      <c r="A19" s="10"/>
      <c r="B19" s="11"/>
      <c r="C19" s="8"/>
      <c r="D19" s="54"/>
      <c r="E19" s="55"/>
      <c r="F19" s="57"/>
      <c r="G19" s="57"/>
      <c r="H19" s="57"/>
      <c r="I19" s="57"/>
      <c r="J19" s="57"/>
      <c r="K19" s="95"/>
      <c r="L19" s="110"/>
    </row>
    <row r="20" spans="1:12" ht="15">
      <c r="A20" s="10"/>
      <c r="B20" s="11"/>
      <c r="C20" s="8"/>
      <c r="D20" s="5"/>
      <c r="E20" s="32"/>
      <c r="F20" s="33"/>
      <c r="G20" s="33"/>
      <c r="H20" s="33"/>
      <c r="I20" s="33"/>
      <c r="J20" s="33"/>
      <c r="K20" s="98"/>
      <c r="L20" s="107"/>
    </row>
    <row r="21" spans="1:12" ht="15">
      <c r="A21" s="12"/>
      <c r="B21" s="13"/>
      <c r="C21" s="6"/>
      <c r="D21" s="14" t="s">
        <v>29</v>
      </c>
      <c r="E21" s="7"/>
      <c r="F21" s="15">
        <f>SUM(F14:F20)</f>
        <v>540</v>
      </c>
      <c r="G21" s="15">
        <f t="shared" ref="G21" si="3">SUM(G14:G20)</f>
        <v>22.41</v>
      </c>
      <c r="H21" s="15">
        <f t="shared" ref="H21" si="4">SUM(H14:H20)</f>
        <v>21.09</v>
      </c>
      <c r="I21" s="15">
        <f t="shared" ref="I21" si="5">SUM(I14:I20)</f>
        <v>68.210000000000008</v>
      </c>
      <c r="J21" s="15">
        <f t="shared" ref="J21:L21" si="6">SUM(J14:J20)</f>
        <v>552.24</v>
      </c>
      <c r="K21" s="96"/>
      <c r="L21" s="108">
        <f t="shared" si="6"/>
        <v>93.5</v>
      </c>
    </row>
    <row r="22" spans="1:12" ht="15.75" customHeight="1" thickBot="1">
      <c r="A22" s="27">
        <f>A14</f>
        <v>1</v>
      </c>
      <c r="B22" s="27">
        <f>B14</f>
        <v>2</v>
      </c>
      <c r="C22" s="123" t="s">
        <v>4</v>
      </c>
      <c r="D22" s="124"/>
      <c r="E22" s="25"/>
      <c r="F22" s="26">
        <f>F21</f>
        <v>540</v>
      </c>
      <c r="G22" s="26">
        <f t="shared" ref="G22:J22" si="7">G21</f>
        <v>22.41</v>
      </c>
      <c r="H22" s="26">
        <f t="shared" si="7"/>
        <v>21.09</v>
      </c>
      <c r="I22" s="26">
        <f t="shared" si="7"/>
        <v>68.210000000000008</v>
      </c>
      <c r="J22" s="26">
        <f t="shared" si="7"/>
        <v>552.24</v>
      </c>
      <c r="K22" s="97"/>
      <c r="L22" s="109">
        <f>L21</f>
        <v>93.5</v>
      </c>
    </row>
    <row r="23" spans="1:12" ht="15">
      <c r="A23" s="16">
        <v>1</v>
      </c>
      <c r="B23" s="17">
        <v>3</v>
      </c>
      <c r="C23" s="18" t="s">
        <v>20</v>
      </c>
      <c r="D23" s="39" t="s">
        <v>25</v>
      </c>
      <c r="E23" s="65" t="s">
        <v>50</v>
      </c>
      <c r="F23" s="60">
        <v>60</v>
      </c>
      <c r="G23" s="42">
        <v>1.63</v>
      </c>
      <c r="H23" s="42">
        <v>2.82</v>
      </c>
      <c r="I23" s="42">
        <v>8.7200000000000006</v>
      </c>
      <c r="J23" s="45">
        <v>67</v>
      </c>
      <c r="K23" s="94">
        <v>101</v>
      </c>
      <c r="L23" s="80">
        <v>20</v>
      </c>
    </row>
    <row r="24" spans="1:12" ht="15">
      <c r="A24" s="19"/>
      <c r="B24" s="11"/>
      <c r="C24" s="8"/>
      <c r="D24" s="39" t="s">
        <v>26</v>
      </c>
      <c r="E24" s="66" t="s">
        <v>51</v>
      </c>
      <c r="F24" s="61">
        <v>100</v>
      </c>
      <c r="G24" s="43">
        <v>9.3000000000000007</v>
      </c>
      <c r="H24" s="43">
        <v>6.1</v>
      </c>
      <c r="I24" s="43">
        <v>5.9</v>
      </c>
      <c r="J24" s="46">
        <v>116</v>
      </c>
      <c r="K24" s="67" t="s">
        <v>52</v>
      </c>
      <c r="L24" s="81">
        <v>38</v>
      </c>
    </row>
    <row r="25" spans="1:12" ht="15">
      <c r="A25" s="19"/>
      <c r="B25" s="11"/>
      <c r="C25" s="8"/>
      <c r="D25" s="39" t="s">
        <v>27</v>
      </c>
      <c r="E25" s="66" t="s">
        <v>53</v>
      </c>
      <c r="F25" s="41">
        <v>150</v>
      </c>
      <c r="G25" s="43">
        <v>8.3000000000000007</v>
      </c>
      <c r="H25" s="43">
        <v>6.3</v>
      </c>
      <c r="I25" s="43">
        <v>36</v>
      </c>
      <c r="J25" s="46">
        <v>233.7</v>
      </c>
      <c r="K25" s="53">
        <v>171</v>
      </c>
      <c r="L25" s="81">
        <v>17</v>
      </c>
    </row>
    <row r="26" spans="1:12" ht="15">
      <c r="A26" s="19"/>
      <c r="B26" s="11"/>
      <c r="C26" s="8"/>
      <c r="D26" s="39" t="s">
        <v>23</v>
      </c>
      <c r="E26" s="66" t="s">
        <v>42</v>
      </c>
      <c r="F26" s="41">
        <v>30</v>
      </c>
      <c r="G26" s="43">
        <v>2.37</v>
      </c>
      <c r="H26" s="43">
        <v>0.3</v>
      </c>
      <c r="I26" s="46">
        <v>14.49</v>
      </c>
      <c r="J26" s="46">
        <v>70.14</v>
      </c>
      <c r="K26" s="53">
        <v>701</v>
      </c>
      <c r="L26" s="84">
        <v>3.5</v>
      </c>
    </row>
    <row r="27" spans="1:12" ht="15">
      <c r="A27" s="19"/>
      <c r="B27" s="11"/>
      <c r="C27" s="8"/>
      <c r="D27" s="39" t="s">
        <v>35</v>
      </c>
      <c r="E27" s="32" t="s">
        <v>54</v>
      </c>
      <c r="F27" s="91">
        <v>200</v>
      </c>
      <c r="G27" s="91">
        <v>0.3</v>
      </c>
      <c r="H27" s="33">
        <v>0</v>
      </c>
      <c r="I27" s="33">
        <v>10.58</v>
      </c>
      <c r="J27" s="56">
        <v>43.52</v>
      </c>
      <c r="K27" s="98" t="s">
        <v>55</v>
      </c>
      <c r="L27" s="111">
        <v>15</v>
      </c>
    </row>
    <row r="28" spans="1:12" ht="15">
      <c r="A28" s="19"/>
      <c r="B28" s="11"/>
      <c r="C28" s="8"/>
      <c r="D28" s="5"/>
      <c r="E28" s="32"/>
      <c r="F28" s="33"/>
      <c r="G28" s="33"/>
      <c r="H28" s="33"/>
      <c r="I28" s="33"/>
      <c r="J28" s="56"/>
      <c r="K28" s="98"/>
      <c r="L28" s="111"/>
    </row>
    <row r="29" spans="1:12" ht="15">
      <c r="A29" s="19"/>
      <c r="B29" s="11"/>
      <c r="C29" s="8"/>
      <c r="D29" s="5"/>
      <c r="E29" s="32"/>
      <c r="F29" s="33"/>
      <c r="G29" s="33"/>
      <c r="H29" s="33"/>
      <c r="I29" s="33"/>
      <c r="J29" s="56"/>
      <c r="K29" s="98"/>
      <c r="L29" s="111"/>
    </row>
    <row r="30" spans="1:12" ht="15">
      <c r="A30" s="20"/>
      <c r="B30" s="13"/>
      <c r="C30" s="6"/>
      <c r="D30" s="14" t="s">
        <v>29</v>
      </c>
      <c r="E30" s="7"/>
      <c r="F30" s="15">
        <f>SUM(F23:F29)</f>
        <v>540</v>
      </c>
      <c r="G30" s="15">
        <f t="shared" ref="G30" si="8">SUM(G23:G29)</f>
        <v>21.900000000000002</v>
      </c>
      <c r="H30" s="15">
        <f t="shared" ref="H30" si="9">SUM(H23:H29)</f>
        <v>15.52</v>
      </c>
      <c r="I30" s="15">
        <f t="shared" ref="I30" si="10">SUM(I23:I29)</f>
        <v>75.69</v>
      </c>
      <c r="J30" s="62">
        <f t="shared" ref="J30:L30" si="11">SUM(J23:J29)</f>
        <v>530.36</v>
      </c>
      <c r="K30" s="99"/>
      <c r="L30" s="112">
        <f t="shared" si="11"/>
        <v>93.5</v>
      </c>
    </row>
    <row r="31" spans="1:12" ht="15.75" customHeight="1" thickBot="1">
      <c r="A31" s="23">
        <f>A23</f>
        <v>1</v>
      </c>
      <c r="B31" s="24">
        <f>B23</f>
        <v>3</v>
      </c>
      <c r="C31" s="123" t="s">
        <v>4</v>
      </c>
      <c r="D31" s="124"/>
      <c r="E31" s="25"/>
      <c r="F31" s="26">
        <f>F30</f>
        <v>540</v>
      </c>
      <c r="G31" s="26">
        <f t="shared" ref="G31:J31" si="12">G30</f>
        <v>21.900000000000002</v>
      </c>
      <c r="H31" s="26">
        <f t="shared" si="12"/>
        <v>15.52</v>
      </c>
      <c r="I31" s="26">
        <f t="shared" si="12"/>
        <v>75.69</v>
      </c>
      <c r="J31" s="26">
        <f t="shared" si="12"/>
        <v>530.36</v>
      </c>
      <c r="K31" s="97"/>
      <c r="L31" s="113">
        <f>L30</f>
        <v>93.5</v>
      </c>
    </row>
    <row r="32" spans="1:12" ht="15">
      <c r="A32" s="16">
        <v>1</v>
      </c>
      <c r="B32" s="17">
        <v>4</v>
      </c>
      <c r="C32" s="18" t="s">
        <v>20</v>
      </c>
      <c r="D32" s="64" t="s">
        <v>25</v>
      </c>
      <c r="E32" s="65" t="s">
        <v>56</v>
      </c>
      <c r="F32" s="68">
        <v>60</v>
      </c>
      <c r="G32" s="70">
        <v>0.88</v>
      </c>
      <c r="H32" s="70">
        <v>3.6</v>
      </c>
      <c r="I32" s="70">
        <v>4.96</v>
      </c>
      <c r="J32" s="72">
        <v>55.68</v>
      </c>
      <c r="K32" s="100">
        <v>52</v>
      </c>
      <c r="L32" s="114">
        <v>20</v>
      </c>
    </row>
    <row r="33" spans="1:12" ht="15">
      <c r="A33" s="19"/>
      <c r="B33" s="11"/>
      <c r="C33" s="8"/>
      <c r="D33" s="63" t="s">
        <v>26</v>
      </c>
      <c r="E33" s="66" t="s">
        <v>57</v>
      </c>
      <c r="F33" s="69">
        <v>90</v>
      </c>
      <c r="G33" s="71">
        <v>12.7</v>
      </c>
      <c r="H33" s="71">
        <v>8.9</v>
      </c>
      <c r="I33" s="71">
        <v>6.3</v>
      </c>
      <c r="J33" s="73">
        <v>156.1</v>
      </c>
      <c r="K33" s="67">
        <v>229</v>
      </c>
      <c r="L33" s="114">
        <v>38</v>
      </c>
    </row>
    <row r="34" spans="1:12" ht="15">
      <c r="A34" s="19"/>
      <c r="B34" s="11"/>
      <c r="C34" s="8"/>
      <c r="D34" s="63" t="s">
        <v>27</v>
      </c>
      <c r="E34" s="66" t="s">
        <v>58</v>
      </c>
      <c r="F34" s="69">
        <v>150</v>
      </c>
      <c r="G34" s="71">
        <v>3.03</v>
      </c>
      <c r="H34" s="71">
        <v>5.94</v>
      </c>
      <c r="I34" s="71">
        <v>2198</v>
      </c>
      <c r="J34" s="73">
        <v>156.1</v>
      </c>
      <c r="K34" s="67">
        <v>125</v>
      </c>
      <c r="L34" s="114">
        <v>15</v>
      </c>
    </row>
    <row r="35" spans="1:12" ht="15">
      <c r="A35" s="19"/>
      <c r="B35" s="11"/>
      <c r="C35" s="8"/>
      <c r="D35" s="63" t="s">
        <v>23</v>
      </c>
      <c r="E35" s="66" t="s">
        <v>42</v>
      </c>
      <c r="F35" s="41">
        <v>30</v>
      </c>
      <c r="G35" s="43">
        <v>2.37</v>
      </c>
      <c r="H35" s="43">
        <v>0.3</v>
      </c>
      <c r="I35" s="46">
        <v>14.49</v>
      </c>
      <c r="J35" s="46">
        <v>70.14</v>
      </c>
      <c r="K35" s="53">
        <v>701</v>
      </c>
      <c r="L35" s="84">
        <v>3.5</v>
      </c>
    </row>
    <row r="36" spans="1:12" ht="15">
      <c r="A36" s="19"/>
      <c r="B36" s="11"/>
      <c r="C36" s="8"/>
      <c r="D36" s="63" t="s">
        <v>22</v>
      </c>
      <c r="E36" s="66" t="s">
        <v>59</v>
      </c>
      <c r="F36" s="69">
        <v>200</v>
      </c>
      <c r="G36" s="71">
        <v>4.08</v>
      </c>
      <c r="H36" s="71">
        <v>3.54</v>
      </c>
      <c r="I36" s="71">
        <v>17.579999999999998</v>
      </c>
      <c r="J36" s="73">
        <v>118.6</v>
      </c>
      <c r="K36" s="67">
        <v>382</v>
      </c>
      <c r="L36" s="114">
        <v>17</v>
      </c>
    </row>
    <row r="37" spans="1:12" ht="15">
      <c r="A37" s="19"/>
      <c r="B37" s="11"/>
      <c r="C37" s="8"/>
      <c r="D37" s="54"/>
      <c r="E37" s="55"/>
      <c r="F37" s="57"/>
      <c r="G37" s="57"/>
      <c r="H37" s="57"/>
      <c r="I37" s="57"/>
      <c r="J37" s="57"/>
      <c r="K37" s="95"/>
      <c r="L37" s="110"/>
    </row>
    <row r="38" spans="1:12" ht="15">
      <c r="A38" s="19"/>
      <c r="B38" s="11"/>
      <c r="C38" s="8"/>
      <c r="D38" s="5"/>
      <c r="E38" s="32"/>
      <c r="F38" s="33"/>
      <c r="G38" s="33"/>
      <c r="H38" s="33"/>
      <c r="I38" s="33"/>
      <c r="J38" s="33"/>
      <c r="K38" s="98"/>
      <c r="L38" s="107"/>
    </row>
    <row r="39" spans="1:12" ht="15">
      <c r="A39" s="20"/>
      <c r="B39" s="13"/>
      <c r="C39" s="6"/>
      <c r="D39" s="14" t="s">
        <v>29</v>
      </c>
      <c r="E39" s="7"/>
      <c r="F39" s="15">
        <f>SUM(F32:F38)</f>
        <v>530</v>
      </c>
      <c r="G39" s="15">
        <f t="shared" ref="G39" si="13">SUM(G32:G38)</f>
        <v>23.060000000000002</v>
      </c>
      <c r="H39" s="15">
        <f t="shared" ref="H39" si="14">SUM(H32:H38)</f>
        <v>22.28</v>
      </c>
      <c r="I39" s="15">
        <f t="shared" ref="I39" si="15">SUM(I32:I38)</f>
        <v>2241.33</v>
      </c>
      <c r="J39" s="15">
        <f t="shared" ref="J39:L39" si="16">SUM(J32:J38)</f>
        <v>556.62</v>
      </c>
      <c r="K39" s="96"/>
      <c r="L39" s="108">
        <f t="shared" si="16"/>
        <v>93.5</v>
      </c>
    </row>
    <row r="40" spans="1:12" ht="15.75" customHeight="1" thickBot="1">
      <c r="A40" s="23">
        <f>A32</f>
        <v>1</v>
      </c>
      <c r="B40" s="24">
        <f>B32</f>
        <v>4</v>
      </c>
      <c r="C40" s="123" t="s">
        <v>4</v>
      </c>
      <c r="D40" s="124"/>
      <c r="E40" s="25"/>
      <c r="F40" s="26">
        <f>F39</f>
        <v>530</v>
      </c>
      <c r="G40" s="26">
        <f t="shared" ref="G40:J40" si="17">G39</f>
        <v>23.060000000000002</v>
      </c>
      <c r="H40" s="26">
        <f t="shared" si="17"/>
        <v>22.28</v>
      </c>
      <c r="I40" s="26">
        <f t="shared" si="17"/>
        <v>2241.33</v>
      </c>
      <c r="J40" s="26">
        <f t="shared" si="17"/>
        <v>556.62</v>
      </c>
      <c r="K40" s="101"/>
      <c r="L40" s="115">
        <f>L39</f>
        <v>93.5</v>
      </c>
    </row>
    <row r="41" spans="1:12" ht="15.75" thickBot="1">
      <c r="A41" s="16">
        <v>1</v>
      </c>
      <c r="B41" s="17">
        <v>5</v>
      </c>
      <c r="C41" s="18" t="s">
        <v>20</v>
      </c>
      <c r="D41" s="39" t="s">
        <v>25</v>
      </c>
      <c r="E41" s="65" t="s">
        <v>60</v>
      </c>
      <c r="F41" s="40">
        <v>60</v>
      </c>
      <c r="G41" s="42">
        <v>1.7</v>
      </c>
      <c r="H41" s="42">
        <v>0.1</v>
      </c>
      <c r="I41" s="42">
        <v>3.5</v>
      </c>
      <c r="J41" s="74">
        <v>22.1</v>
      </c>
      <c r="K41" s="94">
        <v>131</v>
      </c>
      <c r="L41" s="80">
        <v>24</v>
      </c>
    </row>
    <row r="42" spans="1:12" ht="15">
      <c r="A42" s="19"/>
      <c r="B42" s="11"/>
      <c r="C42" s="8"/>
      <c r="D42" s="44" t="s">
        <v>21</v>
      </c>
      <c r="E42" s="66" t="s">
        <v>61</v>
      </c>
      <c r="F42" s="41">
        <v>200</v>
      </c>
      <c r="G42" s="43">
        <v>14.54</v>
      </c>
      <c r="H42" s="43">
        <v>15.46</v>
      </c>
      <c r="I42" s="43">
        <v>34.200000000000003</v>
      </c>
      <c r="J42" s="75">
        <v>234.41</v>
      </c>
      <c r="K42" s="53">
        <v>291</v>
      </c>
      <c r="L42" s="81">
        <v>50</v>
      </c>
    </row>
    <row r="43" spans="1:12" ht="15">
      <c r="A43" s="19"/>
      <c r="B43" s="11"/>
      <c r="C43" s="8"/>
      <c r="D43" s="78" t="s">
        <v>28</v>
      </c>
      <c r="E43" s="66" t="s">
        <v>62</v>
      </c>
      <c r="F43" s="41">
        <v>200</v>
      </c>
      <c r="G43" s="43">
        <v>0.5</v>
      </c>
      <c r="H43" s="43">
        <v>0</v>
      </c>
      <c r="I43" s="43">
        <v>19.8</v>
      </c>
      <c r="J43" s="75">
        <v>81</v>
      </c>
      <c r="K43" s="67" t="s">
        <v>63</v>
      </c>
      <c r="L43" s="81">
        <v>15</v>
      </c>
    </row>
    <row r="44" spans="1:12" ht="15">
      <c r="A44" s="19"/>
      <c r="B44" s="11"/>
      <c r="C44" s="8"/>
      <c r="D44" s="63" t="s">
        <v>23</v>
      </c>
      <c r="E44" s="66" t="s">
        <v>42</v>
      </c>
      <c r="F44" s="41">
        <v>40</v>
      </c>
      <c r="G44" s="43">
        <v>3.16</v>
      </c>
      <c r="H44" s="43">
        <v>0.4</v>
      </c>
      <c r="I44" s="43">
        <v>19.32</v>
      </c>
      <c r="J44" s="75">
        <v>93.52</v>
      </c>
      <c r="K44" s="53">
        <v>701</v>
      </c>
      <c r="L44" s="81">
        <v>4.5</v>
      </c>
    </row>
    <row r="45" spans="1:12" ht="15">
      <c r="A45" s="19"/>
      <c r="B45" s="11"/>
      <c r="C45" s="8"/>
      <c r="D45" s="5"/>
      <c r="E45" s="32"/>
      <c r="F45" s="33"/>
      <c r="G45" s="33"/>
      <c r="H45" s="33"/>
      <c r="I45" s="33"/>
      <c r="J45" s="59"/>
      <c r="K45" s="98"/>
      <c r="L45" s="111"/>
    </row>
    <row r="46" spans="1:12" ht="15">
      <c r="A46" s="19"/>
      <c r="B46" s="11"/>
      <c r="C46" s="8"/>
      <c r="D46" s="5"/>
      <c r="E46" s="32"/>
      <c r="F46" s="33"/>
      <c r="G46" s="33"/>
      <c r="H46" s="33"/>
      <c r="I46" s="33"/>
      <c r="J46" s="59"/>
      <c r="K46" s="98"/>
      <c r="L46" s="111"/>
    </row>
    <row r="47" spans="1:12" ht="15">
      <c r="A47" s="19"/>
      <c r="B47" s="11"/>
      <c r="C47" s="8"/>
      <c r="D47" s="5"/>
      <c r="E47" s="32"/>
      <c r="F47" s="33"/>
      <c r="G47" s="33"/>
      <c r="H47" s="33"/>
      <c r="I47" s="33"/>
      <c r="J47" s="59"/>
      <c r="K47" s="98"/>
      <c r="L47" s="111"/>
    </row>
    <row r="48" spans="1:12" ht="15">
      <c r="A48" s="20"/>
      <c r="B48" s="13"/>
      <c r="C48" s="6"/>
      <c r="D48" s="14" t="s">
        <v>29</v>
      </c>
      <c r="E48" s="7"/>
      <c r="F48" s="15">
        <f>SUM(F41:F47)</f>
        <v>500</v>
      </c>
      <c r="G48" s="15">
        <f t="shared" ref="G48" si="18">SUM(G41:G47)</f>
        <v>19.899999999999999</v>
      </c>
      <c r="H48" s="15">
        <f t="shared" ref="H48" si="19">SUM(H41:H47)</f>
        <v>15.96</v>
      </c>
      <c r="I48" s="15">
        <f t="shared" ref="I48" si="20">SUM(I41:I47)</f>
        <v>76.819999999999993</v>
      </c>
      <c r="J48" s="76">
        <f t="shared" ref="J48:L48" si="21">SUM(J41:J47)</f>
        <v>431.03</v>
      </c>
      <c r="K48" s="99"/>
      <c r="L48" s="112">
        <f t="shared" si="21"/>
        <v>93.5</v>
      </c>
    </row>
    <row r="49" spans="1:12" ht="15.75" customHeight="1" thickBot="1">
      <c r="A49" s="23">
        <f>A41</f>
        <v>1</v>
      </c>
      <c r="B49" s="24">
        <f>B41</f>
        <v>5</v>
      </c>
      <c r="C49" s="123" t="s">
        <v>4</v>
      </c>
      <c r="D49" s="124"/>
      <c r="E49" s="25"/>
      <c r="F49" s="26">
        <f>F48</f>
        <v>500</v>
      </c>
      <c r="G49" s="26">
        <f t="shared" ref="G49:J49" si="22">G48</f>
        <v>19.899999999999999</v>
      </c>
      <c r="H49" s="26">
        <f t="shared" si="22"/>
        <v>15.96</v>
      </c>
      <c r="I49" s="26">
        <f t="shared" si="22"/>
        <v>76.819999999999993</v>
      </c>
      <c r="J49" s="26">
        <f t="shared" si="22"/>
        <v>431.03</v>
      </c>
      <c r="K49" s="102"/>
      <c r="L49" s="109">
        <f>L48</f>
        <v>93.5</v>
      </c>
    </row>
    <row r="50" spans="1:12" ht="15">
      <c r="A50" s="16">
        <v>2</v>
      </c>
      <c r="B50" s="17">
        <v>1</v>
      </c>
      <c r="C50" s="18" t="s">
        <v>20</v>
      </c>
      <c r="D50" s="44" t="s">
        <v>37</v>
      </c>
      <c r="E50" s="66" t="s">
        <v>64</v>
      </c>
      <c r="F50" s="58">
        <v>200</v>
      </c>
      <c r="G50" s="43">
        <v>5.55</v>
      </c>
      <c r="H50" s="43">
        <v>9.74</v>
      </c>
      <c r="I50" s="43">
        <v>38.5</v>
      </c>
      <c r="J50" s="77">
        <v>264.55</v>
      </c>
      <c r="K50" s="53">
        <v>181</v>
      </c>
      <c r="L50" s="84">
        <v>35</v>
      </c>
    </row>
    <row r="51" spans="1:12" ht="15">
      <c r="A51" s="19"/>
      <c r="B51" s="11"/>
      <c r="C51" s="8"/>
      <c r="D51" s="63" t="s">
        <v>38</v>
      </c>
      <c r="E51" s="66" t="s">
        <v>40</v>
      </c>
      <c r="F51" s="41">
        <v>70</v>
      </c>
      <c r="G51" s="43">
        <v>5.08</v>
      </c>
      <c r="H51" s="43">
        <v>2.98</v>
      </c>
      <c r="I51" s="46">
        <v>18.850000000000001</v>
      </c>
      <c r="J51" s="46">
        <v>122.54</v>
      </c>
      <c r="K51" s="53">
        <v>399</v>
      </c>
      <c r="L51" s="84">
        <v>25</v>
      </c>
    </row>
    <row r="52" spans="1:12" ht="15">
      <c r="A52" s="19"/>
      <c r="B52" s="11"/>
      <c r="C52" s="8"/>
      <c r="D52" s="39" t="s">
        <v>24</v>
      </c>
      <c r="E52" s="66" t="s">
        <v>41</v>
      </c>
      <c r="F52" s="41">
        <v>100</v>
      </c>
      <c r="G52" s="43">
        <v>0.4</v>
      </c>
      <c r="H52" s="43">
        <v>0.4</v>
      </c>
      <c r="I52" s="46">
        <v>9.8000000000000007</v>
      </c>
      <c r="J52" s="46">
        <v>47</v>
      </c>
      <c r="K52" s="53">
        <v>338</v>
      </c>
      <c r="L52" s="84">
        <v>20</v>
      </c>
    </row>
    <row r="53" spans="1:12" ht="15">
      <c r="A53" s="19"/>
      <c r="B53" s="11"/>
      <c r="C53" s="8"/>
      <c r="D53" s="39" t="s">
        <v>23</v>
      </c>
      <c r="E53" s="66" t="s">
        <v>42</v>
      </c>
      <c r="F53" s="41">
        <v>30</v>
      </c>
      <c r="G53" s="43">
        <v>2.37</v>
      </c>
      <c r="H53" s="43">
        <v>0.3</v>
      </c>
      <c r="I53" s="46">
        <v>14.49</v>
      </c>
      <c r="J53" s="46">
        <v>70.14</v>
      </c>
      <c r="K53" s="53">
        <v>701</v>
      </c>
      <c r="L53" s="84">
        <v>3.5</v>
      </c>
    </row>
    <row r="54" spans="1:12" ht="15">
      <c r="A54" s="19"/>
      <c r="B54" s="11"/>
      <c r="C54" s="8"/>
      <c r="D54" s="47" t="s">
        <v>35</v>
      </c>
      <c r="E54" s="79" t="s">
        <v>43</v>
      </c>
      <c r="F54" s="48">
        <v>200</v>
      </c>
      <c r="G54" s="49">
        <v>0.2</v>
      </c>
      <c r="H54" s="48">
        <v>0</v>
      </c>
      <c r="I54" s="50">
        <v>10.38</v>
      </c>
      <c r="J54" s="51">
        <v>42.32</v>
      </c>
      <c r="K54" s="90" t="s">
        <v>44</v>
      </c>
      <c r="L54" s="85">
        <v>10</v>
      </c>
    </row>
    <row r="55" spans="1:12" ht="15">
      <c r="A55" s="19"/>
      <c r="B55" s="11"/>
      <c r="C55" s="8"/>
      <c r="D55" s="5"/>
      <c r="E55" s="32"/>
      <c r="F55" s="33"/>
      <c r="G55" s="33"/>
      <c r="H55" s="33"/>
      <c r="I55" s="33"/>
      <c r="J55" s="59"/>
      <c r="K55" s="98"/>
      <c r="L55" s="111"/>
    </row>
    <row r="56" spans="1:12" ht="15">
      <c r="A56" s="20"/>
      <c r="B56" s="13"/>
      <c r="C56" s="6"/>
      <c r="D56" s="14" t="s">
        <v>29</v>
      </c>
      <c r="E56" s="7"/>
      <c r="F56" s="15">
        <f>SUM(F50:F55)</f>
        <v>600</v>
      </c>
      <c r="G56" s="15">
        <f>SUM(G50:G55)</f>
        <v>13.599999999999998</v>
      </c>
      <c r="H56" s="15">
        <f>SUM(H50:H55)</f>
        <v>13.420000000000002</v>
      </c>
      <c r="I56" s="15">
        <f>SUM(I50:I55)</f>
        <v>92.02</v>
      </c>
      <c r="J56" s="76">
        <f>SUM(J50:J55)</f>
        <v>546.55000000000007</v>
      </c>
      <c r="K56" s="99"/>
      <c r="L56" s="112">
        <f>SUM(L50:L55)</f>
        <v>93.5</v>
      </c>
    </row>
    <row r="57" spans="1:12" ht="15.75" thickBot="1">
      <c r="A57" s="23">
        <f>A50</f>
        <v>2</v>
      </c>
      <c r="B57" s="24">
        <f>B50</f>
        <v>1</v>
      </c>
      <c r="C57" s="123" t="s">
        <v>4</v>
      </c>
      <c r="D57" s="124"/>
      <c r="E57" s="25"/>
      <c r="F57" s="26">
        <f>F56</f>
        <v>600</v>
      </c>
      <c r="G57" s="26">
        <f t="shared" ref="G57:J57" si="23">G56</f>
        <v>13.599999999999998</v>
      </c>
      <c r="H57" s="26">
        <f t="shared" si="23"/>
        <v>13.420000000000002</v>
      </c>
      <c r="I57" s="26">
        <f t="shared" si="23"/>
        <v>92.02</v>
      </c>
      <c r="J57" s="26">
        <f t="shared" si="23"/>
        <v>546.55000000000007</v>
      </c>
      <c r="K57" s="101"/>
      <c r="L57" s="115">
        <f>L56</f>
        <v>93.5</v>
      </c>
    </row>
    <row r="58" spans="1:12" ht="15">
      <c r="A58" s="10">
        <v>2</v>
      </c>
      <c r="B58" s="11">
        <v>2</v>
      </c>
      <c r="C58" s="18" t="s">
        <v>20</v>
      </c>
      <c r="D58" s="39" t="s">
        <v>25</v>
      </c>
      <c r="E58" s="65" t="s">
        <v>45</v>
      </c>
      <c r="F58" s="40">
        <v>60</v>
      </c>
      <c r="G58" s="42">
        <v>1.02</v>
      </c>
      <c r="H58" s="42">
        <v>3</v>
      </c>
      <c r="I58" s="42">
        <v>5.07</v>
      </c>
      <c r="J58" s="42">
        <v>51.41</v>
      </c>
      <c r="K58" s="52">
        <v>47</v>
      </c>
      <c r="L58" s="80">
        <v>20</v>
      </c>
    </row>
    <row r="59" spans="1:12" ht="15">
      <c r="A59" s="10"/>
      <c r="B59" s="11"/>
      <c r="C59" s="8"/>
      <c r="D59" s="39" t="s">
        <v>26</v>
      </c>
      <c r="E59" s="66" t="s">
        <v>65</v>
      </c>
      <c r="F59" s="41">
        <v>90</v>
      </c>
      <c r="G59" s="43">
        <v>10.6</v>
      </c>
      <c r="H59" s="43">
        <v>9.11</v>
      </c>
      <c r="I59" s="43">
        <v>4.93</v>
      </c>
      <c r="J59" s="43">
        <v>144.11000000000001</v>
      </c>
      <c r="K59" s="67" t="s">
        <v>66</v>
      </c>
      <c r="L59" s="81">
        <v>40</v>
      </c>
    </row>
    <row r="60" spans="1:12" ht="15">
      <c r="A60" s="10"/>
      <c r="B60" s="11"/>
      <c r="C60" s="8"/>
      <c r="D60" s="39" t="s">
        <v>27</v>
      </c>
      <c r="E60" s="66" t="s">
        <v>47</v>
      </c>
      <c r="F60" s="41">
        <v>150</v>
      </c>
      <c r="G60" s="43">
        <v>5.4</v>
      </c>
      <c r="H60" s="43">
        <v>4.9000000000000004</v>
      </c>
      <c r="I60" s="43">
        <v>32.799999999999997</v>
      </c>
      <c r="J60" s="43">
        <v>196.8</v>
      </c>
      <c r="K60" s="53">
        <v>203</v>
      </c>
      <c r="L60" s="81">
        <v>15</v>
      </c>
    </row>
    <row r="61" spans="1:12" ht="15">
      <c r="A61" s="10"/>
      <c r="B61" s="11"/>
      <c r="C61" s="8"/>
      <c r="D61" s="39" t="s">
        <v>23</v>
      </c>
      <c r="E61" s="66" t="s">
        <v>42</v>
      </c>
      <c r="F61" s="41">
        <v>30</v>
      </c>
      <c r="G61" s="43">
        <v>2.37</v>
      </c>
      <c r="H61" s="43">
        <v>0.3</v>
      </c>
      <c r="I61" s="46">
        <v>14.49</v>
      </c>
      <c r="J61" s="46">
        <v>70.14</v>
      </c>
      <c r="K61" s="53">
        <v>701</v>
      </c>
      <c r="L61" s="84">
        <v>3.5</v>
      </c>
    </row>
    <row r="62" spans="1:12" ht="15">
      <c r="A62" s="10"/>
      <c r="B62" s="11"/>
      <c r="C62" s="8"/>
      <c r="D62" s="63" t="s">
        <v>22</v>
      </c>
      <c r="E62" s="32" t="s">
        <v>54</v>
      </c>
      <c r="F62" s="91">
        <v>200</v>
      </c>
      <c r="G62" s="91">
        <v>0.3</v>
      </c>
      <c r="H62" s="33">
        <v>0</v>
      </c>
      <c r="I62" s="33">
        <v>10.58</v>
      </c>
      <c r="J62" s="56">
        <v>43.52</v>
      </c>
      <c r="K62" s="98" t="s">
        <v>55</v>
      </c>
      <c r="L62" s="111">
        <v>15</v>
      </c>
    </row>
    <row r="63" spans="1:12" ht="15">
      <c r="A63" s="10"/>
      <c r="B63" s="11"/>
      <c r="C63" s="8"/>
      <c r="D63" s="47"/>
      <c r="E63" s="79"/>
      <c r="F63" s="49"/>
      <c r="G63" s="49"/>
      <c r="H63" s="49"/>
      <c r="I63" s="51"/>
      <c r="J63" s="49"/>
      <c r="K63" s="52"/>
      <c r="L63" s="85"/>
    </row>
    <row r="64" spans="1:12" ht="15">
      <c r="A64" s="10"/>
      <c r="B64" s="11"/>
      <c r="C64" s="8"/>
      <c r="D64" s="5"/>
      <c r="E64" s="32"/>
      <c r="F64" s="33"/>
      <c r="G64" s="33"/>
      <c r="H64" s="33"/>
      <c r="I64" s="56"/>
      <c r="J64" s="33"/>
      <c r="K64" s="98"/>
      <c r="L64" s="111"/>
    </row>
    <row r="65" spans="1:12" ht="15">
      <c r="A65" s="12"/>
      <c r="B65" s="13"/>
      <c r="C65" s="6"/>
      <c r="D65" s="14" t="s">
        <v>29</v>
      </c>
      <c r="E65" s="86"/>
      <c r="F65" s="87">
        <f>SUM(F58:F64)</f>
        <v>530</v>
      </c>
      <c r="G65" s="87">
        <f t="shared" ref="G65:J65" si="24">SUM(G58:G64)</f>
        <v>19.690000000000001</v>
      </c>
      <c r="H65" s="87">
        <f t="shared" si="24"/>
        <v>17.309999999999999</v>
      </c>
      <c r="I65" s="88">
        <f t="shared" si="24"/>
        <v>67.87</v>
      </c>
      <c r="J65" s="87">
        <f t="shared" si="24"/>
        <v>505.98</v>
      </c>
      <c r="K65" s="96"/>
      <c r="L65" s="116">
        <f t="shared" ref="L65" si="25">SUM(L58:L64)</f>
        <v>93.5</v>
      </c>
    </row>
    <row r="66" spans="1:12" ht="15.75" thickBot="1">
      <c r="A66" s="27">
        <f>A58</f>
        <v>2</v>
      </c>
      <c r="B66" s="27">
        <f>B58</f>
        <v>2</v>
      </c>
      <c r="C66" s="123" t="s">
        <v>4</v>
      </c>
      <c r="D66" s="126"/>
      <c r="E66" s="89"/>
      <c r="F66" s="26">
        <f>F65</f>
        <v>530</v>
      </c>
      <c r="G66" s="26">
        <f t="shared" ref="G66:J66" si="26">G65</f>
        <v>19.690000000000001</v>
      </c>
      <c r="H66" s="26">
        <f t="shared" si="26"/>
        <v>17.309999999999999</v>
      </c>
      <c r="I66" s="26">
        <f t="shared" si="26"/>
        <v>67.87</v>
      </c>
      <c r="J66" s="26">
        <f t="shared" si="26"/>
        <v>505.98</v>
      </c>
      <c r="K66" s="103"/>
      <c r="L66" s="117">
        <f>L65</f>
        <v>93.5</v>
      </c>
    </row>
    <row r="67" spans="1:12" ht="15">
      <c r="A67" s="16">
        <v>2</v>
      </c>
      <c r="B67" s="17">
        <v>3</v>
      </c>
      <c r="C67" s="18" t="s">
        <v>20</v>
      </c>
      <c r="D67" s="39" t="s">
        <v>25</v>
      </c>
      <c r="E67" s="65" t="s">
        <v>56</v>
      </c>
      <c r="F67" s="68">
        <v>60</v>
      </c>
      <c r="G67" s="70">
        <v>0.88</v>
      </c>
      <c r="H67" s="70">
        <v>3.6</v>
      </c>
      <c r="I67" s="70">
        <v>4.96</v>
      </c>
      <c r="J67" s="72">
        <v>55.68</v>
      </c>
      <c r="K67" s="100">
        <v>52</v>
      </c>
      <c r="L67" s="114">
        <v>20</v>
      </c>
    </row>
    <row r="68" spans="1:12" ht="15">
      <c r="A68" s="19"/>
      <c r="B68" s="11"/>
      <c r="C68" s="8"/>
      <c r="D68" s="39" t="s">
        <v>26</v>
      </c>
      <c r="E68" s="66" t="s">
        <v>67</v>
      </c>
      <c r="F68" s="69">
        <v>105</v>
      </c>
      <c r="G68" s="71">
        <v>12.83</v>
      </c>
      <c r="H68" s="71">
        <v>12.97</v>
      </c>
      <c r="I68" s="71">
        <v>10.27</v>
      </c>
      <c r="J68" s="73">
        <v>209.13</v>
      </c>
      <c r="K68" s="67" t="s">
        <v>68</v>
      </c>
      <c r="L68" s="114">
        <v>40</v>
      </c>
    </row>
    <row r="69" spans="1:12" ht="15">
      <c r="A69" s="19"/>
      <c r="B69" s="11"/>
      <c r="C69" s="8"/>
      <c r="D69" s="39" t="s">
        <v>27</v>
      </c>
      <c r="E69" s="66" t="s">
        <v>58</v>
      </c>
      <c r="F69" s="69">
        <v>150</v>
      </c>
      <c r="G69" s="71">
        <v>3.03</v>
      </c>
      <c r="H69" s="71">
        <v>5.94</v>
      </c>
      <c r="I69" s="71">
        <v>2198</v>
      </c>
      <c r="J69" s="73">
        <v>156.1</v>
      </c>
      <c r="K69" s="67">
        <v>125</v>
      </c>
      <c r="L69" s="114">
        <v>15</v>
      </c>
    </row>
    <row r="70" spans="1:12" ht="15.75" customHeight="1">
      <c r="A70" s="19"/>
      <c r="B70" s="11"/>
      <c r="C70" s="8"/>
      <c r="D70" s="39" t="s">
        <v>23</v>
      </c>
      <c r="E70" s="66" t="s">
        <v>42</v>
      </c>
      <c r="F70" s="41">
        <v>30</v>
      </c>
      <c r="G70" s="43">
        <v>2.37</v>
      </c>
      <c r="H70" s="43">
        <v>0.3</v>
      </c>
      <c r="I70" s="46">
        <v>14.49</v>
      </c>
      <c r="J70" s="46">
        <v>70.14</v>
      </c>
      <c r="K70" s="53">
        <v>701</v>
      </c>
      <c r="L70" s="84">
        <v>3.5</v>
      </c>
    </row>
    <row r="71" spans="1:12" ht="15">
      <c r="A71" s="19"/>
      <c r="B71" s="11"/>
      <c r="C71" s="8"/>
      <c r="D71" s="63" t="s">
        <v>22</v>
      </c>
      <c r="E71" s="32" t="s">
        <v>69</v>
      </c>
      <c r="F71" s="91">
        <v>200</v>
      </c>
      <c r="G71" s="33">
        <v>0.16</v>
      </c>
      <c r="H71" s="33">
        <v>0.08</v>
      </c>
      <c r="I71" s="33">
        <v>7.18</v>
      </c>
      <c r="J71" s="59">
        <v>30.08</v>
      </c>
      <c r="K71" s="98" t="s">
        <v>70</v>
      </c>
      <c r="L71" s="111">
        <v>15</v>
      </c>
    </row>
    <row r="72" spans="1:12" ht="15">
      <c r="A72" s="19"/>
      <c r="B72" s="11"/>
      <c r="C72" s="8"/>
      <c r="D72" s="5"/>
      <c r="E72" s="32"/>
      <c r="F72" s="33"/>
      <c r="G72" s="33"/>
      <c r="H72" s="33"/>
      <c r="I72" s="33"/>
      <c r="J72" s="59"/>
      <c r="K72" s="98"/>
      <c r="L72" s="111"/>
    </row>
    <row r="73" spans="1:12" ht="15">
      <c r="A73" s="19"/>
      <c r="B73" s="11"/>
      <c r="C73" s="8"/>
      <c r="D73" s="5"/>
      <c r="E73" s="32"/>
      <c r="F73" s="33"/>
      <c r="G73" s="33"/>
      <c r="H73" s="33"/>
      <c r="I73" s="33"/>
      <c r="J73" s="59"/>
      <c r="K73" s="98"/>
      <c r="L73" s="111"/>
    </row>
    <row r="74" spans="1:12" ht="15">
      <c r="A74" s="20"/>
      <c r="B74" s="13"/>
      <c r="C74" s="6"/>
      <c r="D74" s="14" t="s">
        <v>29</v>
      </c>
      <c r="E74" s="7"/>
      <c r="F74" s="15">
        <f>SUM(F67:F73)</f>
        <v>545</v>
      </c>
      <c r="G74" s="15">
        <f t="shared" ref="G74:J74" si="27">SUM(G67:G73)</f>
        <v>19.270000000000003</v>
      </c>
      <c r="H74" s="15">
        <f t="shared" si="27"/>
        <v>22.89</v>
      </c>
      <c r="I74" s="15">
        <f t="shared" si="27"/>
        <v>2234.8999999999996</v>
      </c>
      <c r="J74" s="76">
        <f t="shared" si="27"/>
        <v>521.13</v>
      </c>
      <c r="K74" s="99"/>
      <c r="L74" s="112">
        <f t="shared" ref="L74" si="28">SUM(L67:L73)</f>
        <v>93.5</v>
      </c>
    </row>
    <row r="75" spans="1:12" ht="15.75" thickBot="1">
      <c r="A75" s="23">
        <f>F74</f>
        <v>545</v>
      </c>
      <c r="B75" s="24">
        <f>B67</f>
        <v>3</v>
      </c>
      <c r="C75" s="123" t="s">
        <v>4</v>
      </c>
      <c r="D75" s="124"/>
      <c r="E75" s="25"/>
      <c r="F75" s="26">
        <f>F74</f>
        <v>545</v>
      </c>
      <c r="G75" s="26">
        <f t="shared" ref="G75:J75" si="29">G74</f>
        <v>19.270000000000003</v>
      </c>
      <c r="H75" s="26">
        <f t="shared" si="29"/>
        <v>22.89</v>
      </c>
      <c r="I75" s="26">
        <f t="shared" si="29"/>
        <v>2234.8999999999996</v>
      </c>
      <c r="J75" s="26">
        <f t="shared" si="29"/>
        <v>521.13</v>
      </c>
      <c r="K75" s="97"/>
      <c r="L75" s="109">
        <f>L74</f>
        <v>93.5</v>
      </c>
    </row>
    <row r="76" spans="1:12" ht="21.75" customHeight="1">
      <c r="A76" s="16">
        <v>2</v>
      </c>
      <c r="B76" s="17">
        <v>4</v>
      </c>
      <c r="C76" s="18" t="s">
        <v>20</v>
      </c>
      <c r="D76" s="44" t="s">
        <v>37</v>
      </c>
      <c r="E76" s="65" t="s">
        <v>71</v>
      </c>
      <c r="F76" s="60">
        <v>200</v>
      </c>
      <c r="G76" s="42">
        <v>8.26</v>
      </c>
      <c r="H76" s="42">
        <v>11.8</v>
      </c>
      <c r="I76" s="45">
        <v>41.05</v>
      </c>
      <c r="J76" s="42">
        <v>304</v>
      </c>
      <c r="K76" s="100" t="s">
        <v>72</v>
      </c>
      <c r="L76" s="83">
        <v>35</v>
      </c>
    </row>
    <row r="77" spans="1:12" ht="15">
      <c r="A77" s="19"/>
      <c r="B77" s="11"/>
      <c r="C77" s="8"/>
      <c r="D77" s="63" t="s">
        <v>36</v>
      </c>
      <c r="E77" s="66" t="s">
        <v>73</v>
      </c>
      <c r="F77" s="58">
        <v>10</v>
      </c>
      <c r="G77" s="43">
        <v>2.3199999999999998</v>
      </c>
      <c r="H77" s="43">
        <v>2.95</v>
      </c>
      <c r="I77" s="46">
        <v>0</v>
      </c>
      <c r="J77" s="43">
        <v>36</v>
      </c>
      <c r="K77" s="53">
        <v>15</v>
      </c>
      <c r="L77" s="84">
        <v>18</v>
      </c>
    </row>
    <row r="78" spans="1:12" ht="15">
      <c r="A78" s="19"/>
      <c r="B78" s="11"/>
      <c r="C78" s="8"/>
      <c r="D78" s="39" t="s">
        <v>24</v>
      </c>
      <c r="E78" s="66" t="s">
        <v>41</v>
      </c>
      <c r="F78" s="41">
        <v>100</v>
      </c>
      <c r="G78" s="43">
        <v>0.4</v>
      </c>
      <c r="H78" s="43">
        <v>0.4</v>
      </c>
      <c r="I78" s="46">
        <v>9.8000000000000007</v>
      </c>
      <c r="J78" s="46">
        <v>47</v>
      </c>
      <c r="K78" s="53">
        <v>338</v>
      </c>
      <c r="L78" s="84">
        <v>20</v>
      </c>
    </row>
    <row r="79" spans="1:12" ht="15">
      <c r="A79" s="19"/>
      <c r="B79" s="11"/>
      <c r="C79" s="8"/>
      <c r="D79" s="39" t="s">
        <v>23</v>
      </c>
      <c r="E79" s="66" t="s">
        <v>42</v>
      </c>
      <c r="F79" s="41">
        <v>30</v>
      </c>
      <c r="G79" s="43">
        <v>2.37</v>
      </c>
      <c r="H79" s="43">
        <v>0.3</v>
      </c>
      <c r="I79" s="46">
        <v>14.49</v>
      </c>
      <c r="J79" s="46">
        <v>70.14</v>
      </c>
      <c r="K79" s="53">
        <v>701</v>
      </c>
      <c r="L79" s="84">
        <v>3.5</v>
      </c>
    </row>
    <row r="80" spans="1:12" ht="15">
      <c r="A80" s="19"/>
      <c r="B80" s="11"/>
      <c r="C80" s="8"/>
      <c r="D80" s="47" t="s">
        <v>35</v>
      </c>
      <c r="E80" s="66" t="s">
        <v>48</v>
      </c>
      <c r="F80" s="41">
        <v>200</v>
      </c>
      <c r="G80" s="43">
        <v>1.6</v>
      </c>
      <c r="H80" s="43">
        <v>1.1000000000000001</v>
      </c>
      <c r="I80" s="43">
        <v>12.58</v>
      </c>
      <c r="J80" s="43">
        <v>66.62</v>
      </c>
      <c r="K80" s="67" t="s">
        <v>49</v>
      </c>
      <c r="L80" s="82">
        <v>17</v>
      </c>
    </row>
    <row r="81" spans="1:12" ht="15">
      <c r="A81" s="19"/>
      <c r="B81" s="11"/>
      <c r="C81" s="8"/>
      <c r="D81" s="5"/>
      <c r="E81" s="32"/>
      <c r="F81" s="33"/>
      <c r="G81" s="33"/>
      <c r="H81" s="33"/>
      <c r="I81" s="56"/>
      <c r="J81" s="33"/>
      <c r="K81" s="98"/>
      <c r="L81" s="111"/>
    </row>
    <row r="82" spans="1:12" ht="15">
      <c r="A82" s="19"/>
      <c r="B82" s="11"/>
      <c r="C82" s="8"/>
      <c r="D82" s="5"/>
      <c r="E82" s="32"/>
      <c r="F82" s="33"/>
      <c r="G82" s="33"/>
      <c r="H82" s="33"/>
      <c r="I82" s="56"/>
      <c r="J82" s="33"/>
      <c r="K82" s="98"/>
      <c r="L82" s="111"/>
    </row>
    <row r="83" spans="1:12" ht="15">
      <c r="A83" s="20"/>
      <c r="B83" s="13"/>
      <c r="C83" s="6"/>
      <c r="D83" s="14" t="s">
        <v>29</v>
      </c>
      <c r="E83" s="7"/>
      <c r="F83" s="15">
        <f>SUM(F76:F82)</f>
        <v>540</v>
      </c>
      <c r="G83" s="15">
        <f t="shared" ref="G83:J83" si="30">SUM(G76:G82)</f>
        <v>14.950000000000001</v>
      </c>
      <c r="H83" s="15">
        <f t="shared" si="30"/>
        <v>16.55</v>
      </c>
      <c r="I83" s="62">
        <f t="shared" si="30"/>
        <v>77.919999999999987</v>
      </c>
      <c r="J83" s="15">
        <f t="shared" si="30"/>
        <v>523.76</v>
      </c>
      <c r="K83" s="99"/>
      <c r="L83" s="112">
        <f t="shared" ref="L83" si="31">SUM(L76:L82)</f>
        <v>93.5</v>
      </c>
    </row>
    <row r="84" spans="1:12" ht="15.75" thickBot="1">
      <c r="A84" s="23">
        <f>A76</f>
        <v>2</v>
      </c>
      <c r="B84" s="24">
        <f>B76</f>
        <v>4</v>
      </c>
      <c r="C84" s="123" t="s">
        <v>4</v>
      </c>
      <c r="D84" s="124"/>
      <c r="E84" s="25"/>
      <c r="F84" s="26">
        <f>F83</f>
        <v>540</v>
      </c>
      <c r="G84" s="26">
        <f t="shared" ref="G84:J84" si="32">G83</f>
        <v>14.950000000000001</v>
      </c>
      <c r="H84" s="26">
        <f t="shared" si="32"/>
        <v>16.55</v>
      </c>
      <c r="I84" s="26">
        <f t="shared" si="32"/>
        <v>77.919999999999987</v>
      </c>
      <c r="J84" s="26">
        <f t="shared" si="32"/>
        <v>523.76</v>
      </c>
      <c r="K84" s="97"/>
      <c r="L84" s="109">
        <f>L83</f>
        <v>93.5</v>
      </c>
    </row>
    <row r="85" spans="1:12" ht="15.75" thickBot="1">
      <c r="A85" s="16">
        <v>2</v>
      </c>
      <c r="B85" s="17">
        <v>5</v>
      </c>
      <c r="C85" s="18" t="s">
        <v>20</v>
      </c>
      <c r="D85" s="39" t="s">
        <v>25</v>
      </c>
      <c r="E85" s="65" t="s">
        <v>60</v>
      </c>
      <c r="F85" s="40">
        <v>60</v>
      </c>
      <c r="G85" s="42">
        <v>1.7</v>
      </c>
      <c r="H85" s="42">
        <v>0.1</v>
      </c>
      <c r="I85" s="42">
        <v>3.5</v>
      </c>
      <c r="J85" s="74">
        <v>22.1</v>
      </c>
      <c r="K85" s="94">
        <v>131</v>
      </c>
      <c r="L85" s="80">
        <v>24</v>
      </c>
    </row>
    <row r="86" spans="1:12" ht="15">
      <c r="A86" s="19"/>
      <c r="B86" s="11"/>
      <c r="C86" s="8"/>
      <c r="D86" s="44" t="s">
        <v>21</v>
      </c>
      <c r="E86" s="119" t="s">
        <v>74</v>
      </c>
      <c r="F86" s="41">
        <v>200</v>
      </c>
      <c r="G86" s="43">
        <v>13.2</v>
      </c>
      <c r="H86" s="43">
        <v>17.8</v>
      </c>
      <c r="I86" s="43">
        <v>30</v>
      </c>
      <c r="J86" s="75">
        <v>333</v>
      </c>
      <c r="K86" s="53">
        <v>458</v>
      </c>
      <c r="L86" s="81">
        <v>50</v>
      </c>
    </row>
    <row r="87" spans="1:12" ht="15">
      <c r="A87" s="19"/>
      <c r="B87" s="11"/>
      <c r="C87" s="8"/>
      <c r="D87" s="78" t="s">
        <v>28</v>
      </c>
      <c r="E87" s="119" t="s">
        <v>75</v>
      </c>
      <c r="F87" s="41">
        <v>200</v>
      </c>
      <c r="G87" s="43">
        <v>1</v>
      </c>
      <c r="H87" s="43">
        <v>0</v>
      </c>
      <c r="I87" s="43">
        <v>20.2</v>
      </c>
      <c r="J87" s="75">
        <v>84.2</v>
      </c>
      <c r="K87" s="67">
        <v>389</v>
      </c>
      <c r="L87" s="81">
        <v>15</v>
      </c>
    </row>
    <row r="88" spans="1:12" ht="15">
      <c r="A88" s="19"/>
      <c r="B88" s="11"/>
      <c r="C88" s="8"/>
      <c r="D88" s="63" t="s">
        <v>23</v>
      </c>
      <c r="E88" s="66" t="s">
        <v>42</v>
      </c>
      <c r="F88" s="41">
        <v>40</v>
      </c>
      <c r="G88" s="43">
        <v>3.16</v>
      </c>
      <c r="H88" s="43">
        <v>0.4</v>
      </c>
      <c r="I88" s="43">
        <v>19.32</v>
      </c>
      <c r="J88" s="75">
        <v>93.52</v>
      </c>
      <c r="K88" s="53">
        <v>701</v>
      </c>
      <c r="L88" s="81">
        <v>4.5</v>
      </c>
    </row>
    <row r="89" spans="1:12" ht="15">
      <c r="A89" s="19"/>
      <c r="B89" s="11"/>
      <c r="C89" s="8"/>
      <c r="D89" s="5"/>
      <c r="E89" s="32"/>
      <c r="F89" s="33"/>
      <c r="G89" s="33"/>
      <c r="H89" s="33"/>
      <c r="I89" s="56"/>
      <c r="J89" s="33"/>
      <c r="K89" s="98"/>
      <c r="L89" s="111"/>
    </row>
    <row r="90" spans="1:12" ht="15">
      <c r="A90" s="19"/>
      <c r="B90" s="11"/>
      <c r="C90" s="8"/>
      <c r="D90" s="5"/>
      <c r="E90" s="32"/>
      <c r="F90" s="33"/>
      <c r="G90" s="33"/>
      <c r="H90" s="33"/>
      <c r="I90" s="56"/>
      <c r="J90" s="33"/>
      <c r="K90" s="98"/>
      <c r="L90" s="111"/>
    </row>
    <row r="91" spans="1:12" ht="15">
      <c r="A91" s="19"/>
      <c r="B91" s="11"/>
      <c r="C91" s="8"/>
      <c r="D91" s="5"/>
      <c r="E91" s="32"/>
      <c r="F91" s="33"/>
      <c r="G91" s="33"/>
      <c r="H91" s="33"/>
      <c r="I91" s="56"/>
      <c r="J91" s="33"/>
      <c r="K91" s="98"/>
      <c r="L91" s="111"/>
    </row>
    <row r="92" spans="1:12" ht="15.75" customHeight="1">
      <c r="A92" s="20"/>
      <c r="B92" s="13"/>
      <c r="C92" s="6"/>
      <c r="D92" s="14" t="s">
        <v>29</v>
      </c>
      <c r="E92" s="7"/>
      <c r="F92" s="15">
        <f>SUM(F85:F91)</f>
        <v>500</v>
      </c>
      <c r="G92" s="15">
        <f t="shared" ref="G92:J92" si="33">SUM(G85:G91)</f>
        <v>19.059999999999999</v>
      </c>
      <c r="H92" s="15">
        <f t="shared" si="33"/>
        <v>18.3</v>
      </c>
      <c r="I92" s="62">
        <f t="shared" si="33"/>
        <v>73.02000000000001</v>
      </c>
      <c r="J92" s="15">
        <f t="shared" si="33"/>
        <v>532.82000000000005</v>
      </c>
      <c r="K92" s="99"/>
      <c r="L92" s="112">
        <f t="shared" ref="L92" si="34">SUM(L85:L91)</f>
        <v>93.5</v>
      </c>
    </row>
    <row r="93" spans="1:12" ht="15.75" thickBot="1">
      <c r="A93" s="23">
        <f>A85</f>
        <v>2</v>
      </c>
      <c r="B93" s="24">
        <f>B85</f>
        <v>5</v>
      </c>
      <c r="C93" s="123" t="s">
        <v>4</v>
      </c>
      <c r="D93" s="124"/>
      <c r="E93" s="25"/>
      <c r="F93" s="26">
        <f>F92</f>
        <v>500</v>
      </c>
      <c r="G93" s="26">
        <f t="shared" ref="G93:J93" si="35">G92</f>
        <v>19.059999999999999</v>
      </c>
      <c r="H93" s="26">
        <f t="shared" si="35"/>
        <v>18.3</v>
      </c>
      <c r="I93" s="26">
        <f t="shared" si="35"/>
        <v>73.02000000000001</v>
      </c>
      <c r="J93" s="26">
        <f t="shared" si="35"/>
        <v>532.82000000000005</v>
      </c>
      <c r="K93" s="97"/>
      <c r="L93" s="109">
        <f>L92</f>
        <v>93.5</v>
      </c>
    </row>
    <row r="94" spans="1:12" ht="13.5" thickBot="1">
      <c r="A94" s="21"/>
      <c r="B94" s="22"/>
      <c r="C94" s="125" t="s">
        <v>5</v>
      </c>
      <c r="D94" s="125"/>
      <c r="E94" s="125"/>
      <c r="F94" s="28">
        <f>(F93+F84+F75+F66+F57+F49+F40+F31+F22+F13)/10</f>
        <v>542.5</v>
      </c>
      <c r="G94" s="28">
        <f t="shared" ref="G94:J94" si="36">(G93+G84+G75+G66+G57+G49+G40+G31+G22+G13)/10</f>
        <v>18.899000000000001</v>
      </c>
      <c r="H94" s="28">
        <f t="shared" si="36"/>
        <v>17.866000000000003</v>
      </c>
      <c r="I94" s="28">
        <f t="shared" si="36"/>
        <v>510.15499999999992</v>
      </c>
      <c r="J94" s="28">
        <f t="shared" si="36"/>
        <v>527.79399999999998</v>
      </c>
      <c r="K94" s="104">
        <f>K93+K84+K75+K66+K57+K49+K40+K31+K22+K13</f>
        <v>0</v>
      </c>
      <c r="L94" s="118">
        <f>(L93+L84+L75+L66+L57+L49+L40+L31+L22+L13)/10</f>
        <v>93.5</v>
      </c>
    </row>
  </sheetData>
  <mergeCells count="14">
    <mergeCell ref="C40:D40"/>
    <mergeCell ref="C49:D49"/>
    <mergeCell ref="C13:D13"/>
    <mergeCell ref="C94:E94"/>
    <mergeCell ref="C93:D93"/>
    <mergeCell ref="C57:D57"/>
    <mergeCell ref="C66:D66"/>
    <mergeCell ref="C75:D75"/>
    <mergeCell ref="C84:D84"/>
    <mergeCell ref="C1:E1"/>
    <mergeCell ref="H1:K1"/>
    <mergeCell ref="H2:K2"/>
    <mergeCell ref="C22:D22"/>
    <mergeCell ref="C31:D31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2023-10-19T05:40:07Z</cp:lastPrinted>
  <dcterms:created xsi:type="dcterms:W3CDTF">2022-05-16T14:23:56Z</dcterms:created>
  <dcterms:modified xsi:type="dcterms:W3CDTF">2024-01-26T11:26:44Z</dcterms:modified>
</cp:coreProperties>
</file>